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5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/>
  <mc:AlternateContent xmlns:mc="http://schemas.openxmlformats.org/markup-compatibility/2006">
    <mc:Choice Requires="x15">
      <x15ac:absPath xmlns:x15ac="http://schemas.microsoft.com/office/spreadsheetml/2010/11/ac" url="U:\Health and Safety\Pabiac\PABIAC Stratgey 2019 - 2023\"/>
    </mc:Choice>
  </mc:AlternateContent>
  <xr:revisionPtr revIDLastSave="0" documentId="13_ncr:1_{4002C86D-1493-47E1-8C35-6E7A870AD944}" xr6:coauthVersionLast="43" xr6:coauthVersionMax="43" xr10:uidLastSave="{00000000-0000-0000-0000-000000000000}"/>
  <bookViews>
    <workbookView xWindow="-110" yWindow="-110" windowWidth="19420" windowHeight="10420" tabRatio="852" activeTab="4" xr2:uid="{00000000-000D-0000-FFFF-FFFF00000000}"/>
  </bookViews>
  <sheets>
    <sheet name="1_HSCOS_Cover" sheetId="6" r:id="rId1"/>
    <sheet name="2_HSCOS_Questionnaire" sheetId="1" r:id="rId2"/>
    <sheet name="3_HSCOS_Input" sheetId="2" r:id="rId3"/>
    <sheet name="4_HSCOS_SummaryReport" sheetId="4" r:id="rId4"/>
    <sheet name="5_HSCOS_Graph" sheetId="5" r:id="rId5"/>
  </sheets>
  <definedNames>
    <definedName name="_xlnm.Print_Area" localSheetId="0">'1_HSCOS_Cover'!$C$2:$M$29</definedName>
    <definedName name="_xlnm.Print_Area" localSheetId="1">'2_HSCOS_Questionnaire'!$B$3:$K$47</definedName>
    <definedName name="_xlnm.Print_Area" localSheetId="3">'4_HSCOS_SummaryReport'!$B$2:$F$25</definedName>
    <definedName name="_xlnm.Print_Area">'2_HSCOS_Questionnaire'!$C$5:$L$49</definedName>
  </definedNames>
  <calcPr calcId="191029" calcMode="autoNoTable" iterate="1" iterateCount="1" iterateDelta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9" i="4" l="1"/>
  <c r="B8" i="4"/>
  <c r="DL43" i="2" l="1"/>
  <c r="DL20" i="2"/>
  <c r="DL19" i="2"/>
  <c r="DL18" i="2"/>
  <c r="D21" i="4" s="1"/>
  <c r="F21" i="4" s="1"/>
  <c r="DK42" i="2"/>
  <c r="DK39" i="2"/>
  <c r="DK31" i="2"/>
  <c r="DK25" i="2"/>
  <c r="DK21" i="2"/>
  <c r="DJ36" i="2"/>
  <c r="DJ32" i="2"/>
  <c r="DJ17" i="2"/>
  <c r="DJ16" i="2"/>
  <c r="DI38" i="2"/>
  <c r="DI35" i="2"/>
  <c r="DI30" i="2"/>
  <c r="DI24" i="2"/>
  <c r="DI22" i="2"/>
  <c r="DI15" i="2"/>
  <c r="DH40" i="2"/>
  <c r="DH37" i="2"/>
  <c r="DH29" i="2"/>
  <c r="DH23" i="2"/>
  <c r="DG41" i="2"/>
  <c r="DG34" i="2"/>
  <c r="DG33" i="2"/>
  <c r="DG27" i="2"/>
  <c r="DG28" i="2"/>
  <c r="DG26" i="2"/>
  <c r="DG14" i="2"/>
  <c r="D16" i="4" s="1"/>
  <c r="F16" i="4" s="1"/>
  <c r="D17" i="4" l="1"/>
  <c r="F17" i="4" s="1"/>
  <c r="D18" i="4"/>
  <c r="F18" i="4" s="1"/>
  <c r="D19" i="4"/>
  <c r="F19" i="4" s="1"/>
  <c r="D20" i="4"/>
  <c r="F20" i="4" s="1"/>
  <c r="DO16" i="2"/>
  <c r="DO17" i="2"/>
  <c r="DO19" i="2"/>
  <c r="DO21" i="2"/>
  <c r="DO30" i="2"/>
  <c r="DO31" i="2"/>
  <c r="DO38" i="2"/>
  <c r="DP38" i="2" s="1"/>
  <c r="DO43" i="2"/>
  <c r="DP19" i="2" l="1"/>
  <c r="D23" i="4"/>
  <c r="F23" i="4" s="1"/>
  <c r="DP31" i="2"/>
  <c r="DP17" i="2"/>
  <c r="D25" i="4" s="1"/>
  <c r="F25" i="4" s="1"/>
</calcChain>
</file>

<file path=xl/sharedStrings.xml><?xml version="1.0" encoding="utf-8"?>
<sst xmlns="http://schemas.openxmlformats.org/spreadsheetml/2006/main" count="211" uniqueCount="101">
  <si>
    <t>Managers here are not interested in health &amp; safety</t>
  </si>
  <si>
    <t>My colleagues would never allow me to work unsafely</t>
  </si>
  <si>
    <t>I understand the health &amp; safety risks associated with my work</t>
  </si>
  <si>
    <t xml:space="preserve">I have had no training in the risks associated with my job </t>
  </si>
  <si>
    <t>Accidents are not always reported</t>
  </si>
  <si>
    <t>I report safety issues but get no feedback</t>
  </si>
  <si>
    <t>Accidents are investigated at this site</t>
  </si>
  <si>
    <t>Appropriate PPE is always worn by people here</t>
  </si>
  <si>
    <t>Health &amp; safety briefings carried out at this site have been useful</t>
  </si>
  <si>
    <t>Some health &amp; safety rules are too difficult for me to follow</t>
  </si>
  <si>
    <t>Supervisors sometimes turn a blind eye if people are not following safety rules</t>
  </si>
  <si>
    <t>Getting the job done is more important than safety at this site</t>
  </si>
  <si>
    <t>The health &amp; safety committee do a good job at this site</t>
  </si>
  <si>
    <t>I receive regular health &amp; safety briefings</t>
  </si>
  <si>
    <t>People here work safely</t>
  </si>
  <si>
    <t>Sometimes people do not wear their PPE</t>
  </si>
  <si>
    <t>I am not sure of the correct safety procedures for my job</t>
  </si>
  <si>
    <t>Training is not seen as important at this site</t>
  </si>
  <si>
    <t>Managers seldom talk to me about health &amp; safety</t>
  </si>
  <si>
    <t>I feel that I have a part to play in safety at this site</t>
  </si>
  <si>
    <t>I understand my health &amp; safety responsibilities</t>
  </si>
  <si>
    <t>Supervisors set a poor example when it comes to health &amp; safety</t>
  </si>
  <si>
    <t>People I work with often break the rules</t>
  </si>
  <si>
    <t>We sometimes have to ignore safety rules in order to get the job done</t>
  </si>
  <si>
    <t>No recognition is given to people who work safely</t>
  </si>
  <si>
    <t>The hazard reporting system works well here</t>
  </si>
  <si>
    <t>Agree</t>
  </si>
  <si>
    <t>Warehouse</t>
  </si>
  <si>
    <t>Mostly agree</t>
  </si>
  <si>
    <t>Mostly disagree</t>
  </si>
  <si>
    <t>Office</t>
  </si>
  <si>
    <t>Disagree</t>
  </si>
  <si>
    <t>Management</t>
  </si>
  <si>
    <t xml:space="preserve">Supervision </t>
  </si>
  <si>
    <t>Staff Ownership</t>
  </si>
  <si>
    <t xml:space="preserve">Training </t>
  </si>
  <si>
    <t>Barriers to safety</t>
  </si>
  <si>
    <t xml:space="preserve">Accident Reporting </t>
  </si>
  <si>
    <t>Overall score</t>
  </si>
  <si>
    <t>Reliability</t>
  </si>
  <si>
    <t>My supervisor/manager does not talk to me about safety</t>
  </si>
  <si>
    <t>The company takes health &amp; safety seriously</t>
  </si>
  <si>
    <t>My supervisor/manager would never allow unsafe practices</t>
  </si>
  <si>
    <t>The site manager is slow to react to safety problems</t>
  </si>
  <si>
    <t>Production</t>
  </si>
  <si>
    <t xml:space="preserve">Site Management </t>
  </si>
  <si>
    <t>(Please tick your opinion of each statement:)</t>
  </si>
  <si>
    <t>Maintenance</t>
  </si>
  <si>
    <t>Other</t>
  </si>
  <si>
    <r>
      <t xml:space="preserve">What is the name or description of your </t>
    </r>
    <r>
      <rPr>
        <b/>
        <i/>
        <sz val="14"/>
        <color theme="1"/>
        <rFont val="Arial Narrow"/>
        <family val="2"/>
      </rPr>
      <t>shift</t>
    </r>
    <r>
      <rPr>
        <i/>
        <sz val="14"/>
        <color theme="1"/>
        <rFont val="Arial Narrow"/>
        <family val="2"/>
      </rPr>
      <t xml:space="preserve">?               </t>
    </r>
  </si>
  <si>
    <t>Mostly</t>
  </si>
  <si>
    <t>agree</t>
  </si>
  <si>
    <t>disagree</t>
  </si>
  <si>
    <t>NO.</t>
  </si>
  <si>
    <t>STATEMENT:</t>
  </si>
  <si>
    <t>A</t>
  </si>
  <si>
    <t>B</t>
  </si>
  <si>
    <t>C</t>
  </si>
  <si>
    <t>D</t>
  </si>
  <si>
    <t>E</t>
  </si>
  <si>
    <t>F</t>
  </si>
  <si>
    <t>Score</t>
  </si>
  <si>
    <t>A =</t>
  </si>
  <si>
    <t>E =</t>
  </si>
  <si>
    <t>B =</t>
  </si>
  <si>
    <t>C =</t>
  </si>
  <si>
    <t>D =</t>
  </si>
  <si>
    <t>F =</t>
  </si>
  <si>
    <t>CALCULATIONS: Averages</t>
  </si>
  <si>
    <t>SCORE VALUES:</t>
  </si>
  <si>
    <t>Weighting</t>
  </si>
  <si>
    <t>Weighted</t>
  </si>
  <si>
    <t xml:space="preserve">Accident reporting </t>
  </si>
  <si>
    <t>Staff ownership</t>
  </si>
  <si>
    <t>3. Enter employee responses below:</t>
  </si>
  <si>
    <t>1. Enter company or site name, area or shift…</t>
  </si>
  <si>
    <t>2. Enter the period…</t>
  </si>
  <si>
    <t>August 2019</t>
  </si>
  <si>
    <t>IMPORTANT: Do not put '0' when no opinion is given - leave the cell blank.  Otherwise you will affect the scoring which is based on averages.</t>
  </si>
  <si>
    <t>Factor</t>
  </si>
  <si>
    <t>AVGE</t>
  </si>
  <si>
    <t>ST. DEV.</t>
  </si>
  <si>
    <t>Standard Deviations</t>
  </si>
  <si>
    <t>KEY:</t>
  </si>
  <si>
    <r>
      <t xml:space="preserve">Please </t>
    </r>
    <r>
      <rPr>
        <b/>
        <i/>
        <sz val="14"/>
        <color theme="1"/>
        <rFont val="Arial Narrow"/>
        <family val="2"/>
      </rPr>
      <t>tick</t>
    </r>
    <r>
      <rPr>
        <i/>
        <sz val="14"/>
        <color theme="1"/>
        <rFont val="Arial Narrow"/>
        <family val="2"/>
      </rPr>
      <t xml:space="preserve"> the job description(s) that applies:      </t>
    </r>
  </si>
  <si>
    <t>Questionnaire</t>
  </si>
  <si>
    <t>Data input:</t>
  </si>
  <si>
    <t>HEALTH AND SAFETY CLIMATE OPINION SURVEY</t>
  </si>
  <si>
    <t>Health and Safety Climate Opinion Survey</t>
  </si>
  <si>
    <t>HEALTH AND SAFETY CLIMATE</t>
  </si>
  <si>
    <t>OPINION SURVEY TOOL</t>
  </si>
  <si>
    <t xml:space="preserve"> ...covered by the Health and Safety Climate Opinion Survey.</t>
  </si>
  <si>
    <t>version: August 2019</t>
  </si>
  <si>
    <t>Health and Safety Climate Opinion Survey questionnaire for employees &gt;&gt;</t>
  </si>
  <si>
    <t>Health and Safety Climate Opinion Survey input worksheet for data analysis &gt;&gt;</t>
  </si>
  <si>
    <t>Health and Safety Climate Opinion Survey summary report &gt;&gt;</t>
  </si>
  <si>
    <t>Example Site</t>
  </si>
  <si>
    <t>X</t>
  </si>
  <si>
    <t>Example answers by employee no. 17</t>
  </si>
  <si>
    <t>Example shift</t>
  </si>
  <si>
    <t>EXAMPLE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</si>
</sst>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0"/>
    <numFmt numFmtId="165" formatCode="0.000"/>
    <numFmt numFmtId="166" formatCode="\+##0.000;\-##0.000"/>
  </numFmts>
  <fonts count="53" x14ac:knownFonts="1">
    <font>
      <sz val="12"/>
      <name val="Arial"/>
    </font>
    <font>
      <sz val="8"/>
      <name val="Arial"/>
      <family val="2"/>
    </font>
    <font>
      <sz val="12"/>
      <name val="Arial Narrow"/>
      <family val="2"/>
    </font>
    <font>
      <b/>
      <sz val="18"/>
      <name val="Arial Narrow"/>
      <family val="2"/>
    </font>
    <font>
      <sz val="24"/>
      <name val="Arial Narrow"/>
      <family val="2"/>
    </font>
    <font>
      <b/>
      <sz val="12"/>
      <name val="Arial Narrow"/>
      <family val="2"/>
    </font>
    <font>
      <sz val="8"/>
      <name val="Arial Narrow"/>
      <family val="2"/>
    </font>
    <font>
      <sz val="14"/>
      <name val="Arial Narrow"/>
      <family val="2"/>
    </font>
    <font>
      <b/>
      <sz val="24"/>
      <color theme="5"/>
      <name val="Arial Narrow"/>
      <family val="2"/>
    </font>
    <font>
      <b/>
      <sz val="24"/>
      <color theme="0" tint="-0.249977111117893"/>
      <name val="Arial Narrow"/>
      <family val="2"/>
    </font>
    <font>
      <b/>
      <sz val="14"/>
      <name val="Arial Narrow"/>
      <family val="2"/>
    </font>
    <font>
      <i/>
      <sz val="14"/>
      <color theme="1"/>
      <name val="Arial Narrow"/>
      <family val="2"/>
    </font>
    <font>
      <b/>
      <i/>
      <sz val="14"/>
      <color theme="1"/>
      <name val="Arial Narrow"/>
      <family val="2"/>
    </font>
    <font>
      <sz val="14"/>
      <color theme="1"/>
      <name val="Arial Narrow"/>
      <family val="2"/>
    </font>
    <font>
      <b/>
      <sz val="14"/>
      <color theme="1"/>
      <name val="Arial Narrow"/>
      <family val="2"/>
    </font>
    <font>
      <b/>
      <sz val="12"/>
      <color theme="0"/>
      <name val="Arial Narrow"/>
      <family val="2"/>
    </font>
    <font>
      <b/>
      <sz val="12"/>
      <color rgb="FF0099CC"/>
      <name val="Arial Narrow"/>
      <family val="2"/>
    </font>
    <font>
      <b/>
      <sz val="14"/>
      <color rgb="FF0099CC"/>
      <name val="Arial Narrow"/>
      <family val="2"/>
    </font>
    <font>
      <sz val="12"/>
      <color theme="0"/>
      <name val="Arial Narrow"/>
      <family val="2"/>
    </font>
    <font>
      <sz val="12"/>
      <color rgb="FF002060"/>
      <name val="Arial Narrow"/>
      <family val="2"/>
    </font>
    <font>
      <sz val="12"/>
      <color theme="5"/>
      <name val="Arial Narrow"/>
      <family val="2"/>
    </font>
    <font>
      <b/>
      <sz val="12"/>
      <color theme="5"/>
      <name val="Arial Narrow"/>
      <family val="2"/>
    </font>
    <font>
      <i/>
      <sz val="12"/>
      <color theme="5"/>
      <name val="Arial Narrow"/>
      <family val="2"/>
    </font>
    <font>
      <b/>
      <sz val="20"/>
      <name val="Arial Narrow"/>
      <family val="2"/>
    </font>
    <font>
      <b/>
      <sz val="20"/>
      <color theme="5"/>
      <name val="Arial Narrow"/>
      <family val="2"/>
    </font>
    <font>
      <b/>
      <sz val="20"/>
      <color theme="0"/>
      <name val="Arial Narrow"/>
      <family val="2"/>
    </font>
    <font>
      <b/>
      <sz val="14"/>
      <color theme="5"/>
      <name val="Arial Narrow"/>
      <family val="2"/>
    </font>
    <font>
      <sz val="14"/>
      <color theme="5"/>
      <name val="Arial Narrow"/>
      <family val="2"/>
    </font>
    <font>
      <b/>
      <i/>
      <sz val="14"/>
      <color rgb="FF002060"/>
      <name val="Arial Narrow"/>
      <family val="2"/>
    </font>
    <font>
      <b/>
      <i/>
      <sz val="12"/>
      <color theme="5"/>
      <name val="Arial Narrow"/>
      <family val="2"/>
    </font>
    <font>
      <sz val="12"/>
      <color rgb="FFFF0000"/>
      <name val="Arial Narrow"/>
      <family val="2"/>
    </font>
    <font>
      <sz val="10"/>
      <name val="Arial Narrow"/>
      <family val="2"/>
    </font>
    <font>
      <b/>
      <sz val="10"/>
      <color indexed="18"/>
      <name val="Arial Narrow"/>
      <family val="2"/>
    </font>
    <font>
      <sz val="24"/>
      <color indexed="22"/>
      <name val="Arial Narrow"/>
      <family val="2"/>
    </font>
    <font>
      <b/>
      <sz val="24"/>
      <color indexed="22"/>
      <name val="Arial Narrow"/>
      <family val="2"/>
    </font>
    <font>
      <sz val="10"/>
      <color indexed="18"/>
      <name val="Arial Narrow"/>
      <family val="2"/>
    </font>
    <font>
      <b/>
      <sz val="24"/>
      <color rgb="FF0099CC"/>
      <name val="Arial Narrow"/>
      <family val="2"/>
    </font>
    <font>
      <b/>
      <sz val="24"/>
      <color theme="0"/>
      <name val="Arial Narrow"/>
      <family val="2"/>
    </font>
    <font>
      <b/>
      <sz val="10"/>
      <color theme="5"/>
      <name val="Arial Narrow"/>
      <family val="2"/>
    </font>
    <font>
      <u/>
      <sz val="12"/>
      <color theme="10"/>
      <name val="Arial"/>
      <family val="2"/>
    </font>
    <font>
      <u/>
      <sz val="12"/>
      <color theme="5"/>
      <name val="Arial Narrow"/>
      <family val="2"/>
    </font>
    <font>
      <sz val="12"/>
      <color theme="0" tint="-0.34998626667073579"/>
      <name val="Arial Narrow"/>
      <family val="2"/>
    </font>
    <font>
      <b/>
      <sz val="12"/>
      <color theme="0" tint="-0.499984740745262"/>
      <name val="Arial Narrow"/>
      <family val="2"/>
    </font>
    <font>
      <b/>
      <sz val="22"/>
      <color theme="5"/>
      <name val="Arial Narrow"/>
      <family val="2"/>
    </font>
    <font>
      <b/>
      <i/>
      <sz val="20"/>
      <color rgb="FF002060"/>
      <name val="Arial Narrow"/>
      <family val="2"/>
    </font>
    <font>
      <sz val="12"/>
      <color rgb="FF0099CC"/>
      <name val="Arial Narrow"/>
      <family val="2"/>
    </font>
    <font>
      <b/>
      <sz val="12"/>
      <color rgb="FF002060"/>
      <name val="Arial Narrow"/>
      <family val="2"/>
    </font>
    <font>
      <b/>
      <sz val="24"/>
      <name val="Arial Narrow"/>
      <family val="2"/>
    </font>
    <font>
      <i/>
      <sz val="24"/>
      <color theme="1"/>
      <name val="Arial Narrow"/>
      <family val="2"/>
    </font>
    <font>
      <i/>
      <sz val="18"/>
      <color rgb="FFFF0000"/>
      <name val="Arial Narrow"/>
      <family val="2"/>
    </font>
    <font>
      <sz val="14"/>
      <color rgb="FFFF0000"/>
      <name val="Arial Narrow"/>
      <family val="2"/>
    </font>
    <font>
      <b/>
      <sz val="24"/>
      <color theme="1"/>
      <name val="Arial Narrow"/>
      <family val="2"/>
    </font>
    <font>
      <i/>
      <sz val="14"/>
      <color rgb="FFFF0000"/>
      <name val="Arial Narrow"/>
      <family val="2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99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0000"/>
        <bgColor indexed="64"/>
      </patternFill>
    </fill>
  </fills>
  <borders count="21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dashed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thick">
        <color theme="0" tint="-0.499984740745262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medium">
        <color theme="5"/>
      </left>
      <right/>
      <top style="medium">
        <color theme="5"/>
      </top>
      <bottom style="medium">
        <color theme="5"/>
      </bottom>
      <diagonal/>
    </border>
    <border>
      <left/>
      <right/>
      <top style="medium">
        <color theme="5"/>
      </top>
      <bottom style="medium">
        <color theme="5"/>
      </bottom>
      <diagonal/>
    </border>
    <border>
      <left/>
      <right style="medium">
        <color theme="5"/>
      </right>
      <top style="medium">
        <color theme="5"/>
      </top>
      <bottom style="medium">
        <color theme="5"/>
      </bottom>
      <diagonal/>
    </border>
    <border>
      <left/>
      <right style="medium">
        <color theme="5"/>
      </right>
      <top/>
      <bottom/>
      <diagonal/>
    </border>
    <border>
      <left/>
      <right/>
      <top/>
      <bottom style="medium">
        <color theme="5"/>
      </bottom>
      <diagonal/>
    </border>
    <border>
      <left/>
      <right/>
      <top/>
      <bottom style="thick">
        <color rgb="FF0099CC"/>
      </bottom>
      <diagonal/>
    </border>
    <border>
      <left/>
      <right/>
      <top style="thick">
        <color rgb="FF0099CC"/>
      </top>
      <bottom/>
      <diagonal/>
    </border>
    <border>
      <left/>
      <right/>
      <top style="medium">
        <color theme="5"/>
      </top>
      <bottom/>
      <diagonal/>
    </border>
    <border>
      <left style="thick">
        <color theme="5"/>
      </left>
      <right/>
      <top style="thick">
        <color theme="5"/>
      </top>
      <bottom style="thick">
        <color theme="5"/>
      </bottom>
      <diagonal/>
    </border>
    <border>
      <left/>
      <right/>
      <top style="thick">
        <color theme="5"/>
      </top>
      <bottom style="thick">
        <color theme="5"/>
      </bottom>
      <diagonal/>
    </border>
    <border>
      <left/>
      <right style="thick">
        <color theme="5"/>
      </right>
      <top style="thick">
        <color theme="5"/>
      </top>
      <bottom style="thick">
        <color theme="5"/>
      </bottom>
      <diagonal/>
    </border>
  </borders>
  <cellStyleXfs count="2">
    <xf numFmtId="0" fontId="0" fillId="0" borderId="0"/>
    <xf numFmtId="0" fontId="39" fillId="0" borderId="0" applyNumberFormat="0" applyFill="0" applyBorder="0" applyAlignment="0" applyProtection="0"/>
  </cellStyleXfs>
  <cellXfs count="179">
    <xf numFmtId="0" fontId="0" fillId="0" borderId="0" xfId="0"/>
    <xf numFmtId="0" fontId="2" fillId="2" borderId="0" xfId="0" applyNumberFormat="1" applyFont="1" applyFill="1" applyAlignment="1"/>
    <xf numFmtId="0" fontId="2" fillId="2" borderId="0" xfId="0" applyNumberFormat="1" applyFont="1" applyFill="1" applyAlignment="1">
      <alignment horizontal="center"/>
    </xf>
    <xf numFmtId="0" fontId="2" fillId="2" borderId="0" xfId="0" applyNumberFormat="1" applyFont="1" applyFill="1"/>
    <xf numFmtId="0" fontId="0" fillId="2" borderId="0" xfId="0" applyFill="1"/>
    <xf numFmtId="0" fontId="2" fillId="2" borderId="0" xfId="0" applyNumberFormat="1" applyFont="1" applyFill="1" applyAlignment="1" applyProtection="1">
      <alignment horizontal="center"/>
      <protection locked="0"/>
    </xf>
    <xf numFmtId="0" fontId="7" fillId="2" borderId="0" xfId="0" applyNumberFormat="1" applyFont="1" applyFill="1" applyAlignment="1" applyProtection="1">
      <protection locked="0"/>
    </xf>
    <xf numFmtId="0" fontId="6" fillId="2" borderId="0" xfId="0" applyNumberFormat="1" applyFont="1" applyFill="1" applyAlignment="1" applyProtection="1">
      <protection locked="0"/>
    </xf>
    <xf numFmtId="0" fontId="5" fillId="2" borderId="0" xfId="0" applyNumberFormat="1" applyFont="1" applyFill="1" applyAlignment="1" applyProtection="1">
      <protection locked="0"/>
    </xf>
    <xf numFmtId="0" fontId="5" fillId="2" borderId="0" xfId="0" applyNumberFormat="1" applyFont="1" applyFill="1" applyAlignment="1" applyProtection="1">
      <alignment textRotation="45"/>
      <protection locked="0"/>
    </xf>
    <xf numFmtId="0" fontId="2" fillId="3" borderId="0" xfId="0" applyNumberFormat="1" applyFont="1" applyFill="1" applyAlignment="1">
      <alignment horizontal="center"/>
    </xf>
    <xf numFmtId="0" fontId="9" fillId="3" borderId="0" xfId="0" applyNumberFormat="1" applyFont="1" applyFill="1" applyAlignment="1"/>
    <xf numFmtId="0" fontId="2" fillId="3" borderId="0" xfId="0" applyNumberFormat="1" applyFont="1" applyFill="1" applyAlignment="1"/>
    <xf numFmtId="0" fontId="8" fillId="3" borderId="0" xfId="0" applyNumberFormat="1" applyFont="1" applyFill="1" applyAlignment="1"/>
    <xf numFmtId="0" fontId="3" fillId="3" borderId="0" xfId="0" applyNumberFormat="1" applyFont="1" applyFill="1" applyAlignment="1">
      <alignment horizontal="center"/>
    </xf>
    <xf numFmtId="0" fontId="4" fillId="3" borderId="0" xfId="0" applyNumberFormat="1" applyFont="1" applyFill="1" applyAlignment="1"/>
    <xf numFmtId="0" fontId="5" fillId="3" borderId="0" xfId="0" applyFont="1" applyFill="1" applyBorder="1" applyAlignment="1">
      <alignment horizontal="center" vertical="center"/>
    </xf>
    <xf numFmtId="0" fontId="2" fillId="3" borderId="0" xfId="0" applyNumberFormat="1" applyFont="1" applyFill="1" applyBorder="1" applyAlignment="1">
      <alignment horizontal="center"/>
    </xf>
    <xf numFmtId="0" fontId="8" fillId="3" borderId="0" xfId="0" applyNumberFormat="1" applyFont="1" applyFill="1" applyBorder="1" applyAlignment="1"/>
    <xf numFmtId="0" fontId="3" fillId="3" borderId="0" xfId="0" applyNumberFormat="1" applyFont="1" applyFill="1" applyBorder="1" applyAlignment="1">
      <alignment horizontal="center"/>
    </xf>
    <xf numFmtId="0" fontId="2" fillId="3" borderId="6" xfId="0" applyNumberFormat="1" applyFont="1" applyFill="1" applyBorder="1" applyAlignment="1">
      <alignment horizontal="center"/>
    </xf>
    <xf numFmtId="0" fontId="4" fillId="3" borderId="6" xfId="0" applyNumberFormat="1" applyFont="1" applyFill="1" applyBorder="1" applyAlignment="1"/>
    <xf numFmtId="0" fontId="5" fillId="3" borderId="6" xfId="0" applyFont="1" applyFill="1" applyBorder="1" applyAlignment="1">
      <alignment horizontal="center" vertical="center"/>
    </xf>
    <xf numFmtId="0" fontId="10" fillId="3" borderId="1" xfId="0" applyNumberFormat="1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1" fillId="3" borderId="0" xfId="0" applyNumberFormat="1" applyFont="1" applyFill="1" applyBorder="1" applyAlignment="1">
      <alignment horizontal="left" vertical="center"/>
    </xf>
    <xf numFmtId="0" fontId="13" fillId="3" borderId="0" xfId="0" applyNumberFormat="1" applyFont="1" applyFill="1" applyAlignment="1"/>
    <xf numFmtId="0" fontId="14" fillId="3" borderId="0" xfId="0" applyFont="1" applyFill="1" applyBorder="1" applyAlignment="1">
      <alignment horizontal="center" vertical="center"/>
    </xf>
    <xf numFmtId="0" fontId="13" fillId="3" borderId="0" xfId="0" applyNumberFormat="1" applyFont="1" applyFill="1" applyAlignment="1">
      <alignment horizontal="right" vertical="center"/>
    </xf>
    <xf numFmtId="0" fontId="11" fillId="3" borderId="1" xfId="0" applyFont="1" applyFill="1" applyBorder="1" applyAlignment="1">
      <alignment horizontal="center" vertical="center"/>
    </xf>
    <xf numFmtId="0" fontId="11" fillId="3" borderId="0" xfId="0" applyNumberFormat="1" applyFont="1" applyFill="1" applyAlignment="1">
      <alignment horizontal="left" vertical="center"/>
    </xf>
    <xf numFmtId="0" fontId="2" fillId="0" borderId="0" xfId="0" applyNumberFormat="1" applyFont="1"/>
    <xf numFmtId="0" fontId="2" fillId="0" borderId="0" xfId="0" applyNumberFormat="1" applyFont="1" applyProtection="1">
      <protection locked="0"/>
    </xf>
    <xf numFmtId="0" fontId="2" fillId="0" borderId="0" xfId="0" applyNumberFormat="1" applyFont="1" applyAlignment="1"/>
    <xf numFmtId="0" fontId="5" fillId="0" borderId="0" xfId="0" applyNumberFormat="1" applyFont="1" applyAlignment="1"/>
    <xf numFmtId="0" fontId="2" fillId="0" borderId="0" xfId="0" applyNumberFormat="1" applyFont="1" applyAlignment="1">
      <alignment horizontal="center"/>
    </xf>
    <xf numFmtId="0" fontId="2" fillId="0" borderId="0" xfId="0" applyFont="1"/>
    <xf numFmtId="0" fontId="2" fillId="0" borderId="0" xfId="0" applyNumberFormat="1" applyFont="1" applyBorder="1"/>
    <xf numFmtId="0" fontId="5" fillId="0" borderId="0" xfId="0" applyNumberFormat="1" applyFont="1" applyBorder="1" applyAlignment="1">
      <alignment textRotation="45"/>
    </xf>
    <xf numFmtId="0" fontId="2" fillId="0" borderId="0" xfId="0" applyNumberFormat="1" applyFont="1" applyAlignment="1">
      <alignment horizontal="right"/>
    </xf>
    <xf numFmtId="0" fontId="15" fillId="4" borderId="8" xfId="0" applyNumberFormat="1" applyFont="1" applyFill="1" applyBorder="1" applyAlignment="1">
      <alignment horizontal="right"/>
    </xf>
    <xf numFmtId="0" fontId="5" fillId="0" borderId="0" xfId="0" applyNumberFormat="1" applyFont="1" applyBorder="1" applyAlignment="1">
      <alignment horizontal="right" textRotation="45"/>
    </xf>
    <xf numFmtId="0" fontId="5" fillId="0" borderId="0" xfId="0" applyNumberFormat="1" applyFont="1" applyAlignment="1">
      <alignment horizontal="right"/>
    </xf>
    <xf numFmtId="0" fontId="15" fillId="4" borderId="7" xfId="0" applyFont="1" applyFill="1" applyBorder="1"/>
    <xf numFmtId="0" fontId="15" fillId="4" borderId="8" xfId="0" applyFont="1" applyFill="1" applyBorder="1"/>
    <xf numFmtId="0" fontId="15" fillId="4" borderId="9" xfId="0" applyFont="1" applyFill="1" applyBorder="1"/>
    <xf numFmtId="0" fontId="2" fillId="0" borderId="0" xfId="0" applyNumberFormat="1" applyFont="1" applyAlignment="1">
      <alignment vertical="center"/>
    </xf>
    <xf numFmtId="0" fontId="19" fillId="0" borderId="1" xfId="0" applyNumberFormat="1" applyFont="1" applyBorder="1" applyAlignment="1">
      <alignment horizontal="center" vertical="center"/>
    </xf>
    <xf numFmtId="0" fontId="19" fillId="0" borderId="1" xfId="0" applyNumberFormat="1" applyFont="1" applyBorder="1" applyAlignment="1">
      <alignment vertical="center"/>
    </xf>
    <xf numFmtId="0" fontId="2" fillId="0" borderId="0" xfId="0" applyNumberFormat="1" applyFont="1" applyBorder="1" applyAlignment="1">
      <alignment vertical="center"/>
    </xf>
    <xf numFmtId="0" fontId="2" fillId="0" borderId="0" xfId="0" applyNumberFormat="1" applyFont="1" applyBorder="1" applyAlignment="1">
      <alignment horizontal="center" vertical="center"/>
    </xf>
    <xf numFmtId="2" fontId="19" fillId="0" borderId="1" xfId="0" applyNumberFormat="1" applyFont="1" applyBorder="1" applyAlignment="1">
      <alignment vertical="center"/>
    </xf>
    <xf numFmtId="2" fontId="2" fillId="0" borderId="0" xfId="0" applyNumberFormat="1" applyFont="1" applyBorder="1" applyAlignment="1">
      <alignment vertical="center"/>
    </xf>
    <xf numFmtId="0" fontId="21" fillId="5" borderId="1" xfId="0" applyNumberFormat="1" applyFont="1" applyFill="1" applyBorder="1" applyAlignment="1">
      <alignment horizontal="right" vertical="center"/>
    </xf>
    <xf numFmtId="0" fontId="16" fillId="5" borderId="1" xfId="0" applyNumberFormat="1" applyFont="1" applyFill="1" applyBorder="1" applyAlignment="1">
      <alignment horizontal="right" vertical="center"/>
    </xf>
    <xf numFmtId="0" fontId="19" fillId="0" borderId="1" xfId="0" applyNumberFormat="1" applyFont="1" applyBorder="1" applyAlignment="1" applyProtection="1">
      <alignment horizontal="right" vertical="center"/>
      <protection locked="0"/>
    </xf>
    <xf numFmtId="0" fontId="20" fillId="0" borderId="0" xfId="0" applyNumberFormat="1" applyFont="1" applyAlignment="1"/>
    <xf numFmtId="0" fontId="22" fillId="0" borderId="0" xfId="0" applyNumberFormat="1" applyFont="1" applyAlignment="1"/>
    <xf numFmtId="0" fontId="23" fillId="0" borderId="0" xfId="0" applyNumberFormat="1" applyFont="1" applyAlignment="1">
      <alignment vertical="center"/>
    </xf>
    <xf numFmtId="0" fontId="23" fillId="0" borderId="0" xfId="0" applyNumberFormat="1" applyFont="1" applyAlignment="1">
      <alignment horizontal="right" vertical="center"/>
    </xf>
    <xf numFmtId="0" fontId="17" fillId="0" borderId="0" xfId="0" applyNumberFormat="1" applyFont="1" applyAlignment="1">
      <alignment vertical="center"/>
    </xf>
    <xf numFmtId="0" fontId="17" fillId="0" borderId="0" xfId="0" applyNumberFormat="1" applyFont="1" applyAlignment="1">
      <alignment horizontal="right" vertical="center"/>
    </xf>
    <xf numFmtId="0" fontId="18" fillId="6" borderId="7" xfId="0" applyNumberFormat="1" applyFont="1" applyFill="1" applyBorder="1" applyAlignment="1">
      <alignment horizontal="right"/>
    </xf>
    <xf numFmtId="0" fontId="18" fillId="6" borderId="8" xfId="0" applyNumberFormat="1" applyFont="1" applyFill="1" applyBorder="1" applyAlignment="1">
      <alignment horizontal="right"/>
    </xf>
    <xf numFmtId="0" fontId="18" fillId="6" borderId="9" xfId="0" applyNumberFormat="1" applyFont="1" applyFill="1" applyBorder="1" applyAlignment="1">
      <alignment horizontal="right"/>
    </xf>
    <xf numFmtId="0" fontId="27" fillId="0" borderId="0" xfId="0" applyNumberFormat="1" applyFont="1" applyAlignment="1">
      <alignment vertical="center"/>
    </xf>
    <xf numFmtId="164" fontId="20" fillId="2" borderId="0" xfId="0" applyNumberFormat="1" applyFont="1" applyFill="1" applyBorder="1" applyAlignment="1">
      <alignment horizontal="right" vertical="center"/>
    </xf>
    <xf numFmtId="164" fontId="2" fillId="0" borderId="0" xfId="0" applyNumberFormat="1" applyFont="1" applyAlignment="1">
      <alignment vertical="center"/>
    </xf>
    <xf numFmtId="164" fontId="2" fillId="0" borderId="0" xfId="0" applyNumberFormat="1" applyFont="1" applyBorder="1" applyAlignment="1">
      <alignment vertical="center"/>
    </xf>
    <xf numFmtId="0" fontId="20" fillId="0" borderId="0" xfId="0" applyNumberFormat="1" applyFont="1" applyAlignment="1">
      <alignment horizontal="right"/>
    </xf>
    <xf numFmtId="0" fontId="24" fillId="0" borderId="0" xfId="0" applyNumberFormat="1" applyFont="1" applyAlignment="1">
      <alignment horizontal="center" vertical="center"/>
    </xf>
    <xf numFmtId="0" fontId="26" fillId="0" borderId="0" xfId="0" applyNumberFormat="1" applyFont="1" applyAlignment="1">
      <alignment horizontal="center" vertical="center"/>
    </xf>
    <xf numFmtId="0" fontId="21" fillId="0" borderId="0" xfId="0" applyNumberFormat="1" applyFont="1" applyAlignment="1">
      <alignment horizontal="center"/>
    </xf>
    <xf numFmtId="0" fontId="21" fillId="0" borderId="0" xfId="0" applyNumberFormat="1" applyFont="1" applyAlignment="1">
      <alignment horizontal="center" vertical="center"/>
    </xf>
    <xf numFmtId="0" fontId="7" fillId="0" borderId="0" xfId="0" applyNumberFormat="1" applyFont="1" applyAlignment="1">
      <alignment horizontal="center" vertical="center"/>
    </xf>
    <xf numFmtId="0" fontId="7" fillId="0" borderId="0" xfId="0" applyNumberFormat="1" applyFont="1" applyAlignment="1">
      <alignment vertical="center"/>
    </xf>
    <xf numFmtId="0" fontId="7" fillId="0" borderId="0" xfId="0" applyNumberFormat="1" applyFont="1" applyAlignment="1">
      <alignment horizontal="right" vertical="center"/>
    </xf>
    <xf numFmtId="0" fontId="15" fillId="4" borderId="7" xfId="0" applyFont="1" applyFill="1" applyBorder="1" applyAlignment="1">
      <alignment horizontal="right"/>
    </xf>
    <xf numFmtId="0" fontId="15" fillId="4" borderId="9" xfId="0" applyFont="1" applyFill="1" applyBorder="1" applyAlignment="1">
      <alignment horizontal="right"/>
    </xf>
    <xf numFmtId="0" fontId="15" fillId="4" borderId="8" xfId="0" applyFont="1" applyFill="1" applyBorder="1" applyAlignment="1">
      <alignment horizontal="right"/>
    </xf>
    <xf numFmtId="0" fontId="29" fillId="0" borderId="0" xfId="0" applyNumberFormat="1" applyFont="1"/>
    <xf numFmtId="0" fontId="17" fillId="0" borderId="0" xfId="0" applyNumberFormat="1" applyFont="1" applyAlignment="1">
      <alignment horizontal="center" vertical="center"/>
    </xf>
    <xf numFmtId="0" fontId="17" fillId="0" borderId="0" xfId="0" applyNumberFormat="1" applyFont="1" applyAlignment="1">
      <alignment horizontal="left" vertical="center"/>
    </xf>
    <xf numFmtId="164" fontId="30" fillId="2" borderId="0" xfId="0" applyNumberFormat="1" applyFont="1" applyFill="1" applyAlignment="1">
      <alignment vertical="center"/>
    </xf>
    <xf numFmtId="0" fontId="21" fillId="0" borderId="0" xfId="0" applyNumberFormat="1" applyFont="1" applyAlignment="1"/>
    <xf numFmtId="0" fontId="0" fillId="8" borderId="0" xfId="0" applyFill="1"/>
    <xf numFmtId="0" fontId="0" fillId="9" borderId="0" xfId="0" applyFill="1"/>
    <xf numFmtId="0" fontId="31" fillId="8" borderId="0" xfId="0" applyFont="1" applyFill="1"/>
    <xf numFmtId="0" fontId="32" fillId="8" borderId="0" xfId="0" applyFont="1" applyFill="1"/>
    <xf numFmtId="0" fontId="31" fillId="9" borderId="0" xfId="0" applyFont="1" applyFill="1"/>
    <xf numFmtId="0" fontId="33" fillId="8" borderId="0" xfId="0" applyFont="1" applyFill="1"/>
    <xf numFmtId="0" fontId="34" fillId="8" borderId="0" xfId="0" applyFont="1" applyFill="1" applyAlignment="1">
      <alignment horizontal="left"/>
    </xf>
    <xf numFmtId="0" fontId="33" fillId="9" borderId="0" xfId="0" applyFont="1" applyFill="1"/>
    <xf numFmtId="0" fontId="35" fillId="8" borderId="0" xfId="0" applyFont="1" applyFill="1" applyBorder="1"/>
    <xf numFmtId="0" fontId="31" fillId="8" borderId="0" xfId="0" applyFont="1" applyFill="1" applyBorder="1"/>
    <xf numFmtId="0" fontId="35" fillId="8" borderId="0" xfId="0" applyFont="1" applyFill="1"/>
    <xf numFmtId="0" fontId="35" fillId="8" borderId="0" xfId="0" quotePrefix="1" applyFont="1" applyFill="1" applyBorder="1" applyAlignment="1">
      <alignment horizontal="right"/>
    </xf>
    <xf numFmtId="0" fontId="32" fillId="8" borderId="0" xfId="0" applyFont="1" applyFill="1" applyBorder="1"/>
    <xf numFmtId="0" fontId="32" fillId="8" borderId="15" xfId="0" applyFont="1" applyFill="1" applyBorder="1"/>
    <xf numFmtId="0" fontId="31" fillId="8" borderId="15" xfId="0" applyFont="1" applyFill="1" applyBorder="1"/>
    <xf numFmtId="0" fontId="0" fillId="8" borderId="16" xfId="0" applyFill="1" applyBorder="1"/>
    <xf numFmtId="0" fontId="33" fillId="9" borderId="0" xfId="0" applyFont="1" applyFill="1" applyAlignment="1">
      <alignment vertical="center"/>
    </xf>
    <xf numFmtId="0" fontId="33" fillId="8" borderId="0" xfId="0" applyFont="1" applyFill="1" applyAlignment="1">
      <alignment vertical="center"/>
    </xf>
    <xf numFmtId="0" fontId="32" fillId="8" borderId="0" xfId="0" applyFont="1" applyFill="1" applyAlignment="1">
      <alignment vertical="center"/>
    </xf>
    <xf numFmtId="0" fontId="36" fillId="8" borderId="0" xfId="0" applyFont="1" applyFill="1" applyAlignment="1">
      <alignment vertical="center"/>
    </xf>
    <xf numFmtId="0" fontId="27" fillId="0" borderId="0" xfId="0" applyNumberFormat="1" applyFont="1" applyAlignment="1">
      <alignment horizontal="left" vertical="center"/>
    </xf>
    <xf numFmtId="0" fontId="2" fillId="4" borderId="0" xfId="0" applyNumberFormat="1" applyFont="1" applyFill="1" applyAlignment="1"/>
    <xf numFmtId="0" fontId="2" fillId="4" borderId="0" xfId="0" applyNumberFormat="1" applyFont="1" applyFill="1" applyProtection="1">
      <protection locked="0"/>
    </xf>
    <xf numFmtId="0" fontId="2" fillId="4" borderId="7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4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42" fillId="0" borderId="0" xfId="0" applyFont="1" applyAlignment="1">
      <alignment horizontal="right" vertical="center"/>
    </xf>
    <xf numFmtId="0" fontId="16" fillId="0" borderId="0" xfId="0" applyFont="1" applyAlignment="1">
      <alignment horizontal="right" vertical="center"/>
    </xf>
    <xf numFmtId="0" fontId="16" fillId="0" borderId="14" xfId="0" applyFont="1" applyBorder="1" applyAlignment="1">
      <alignment horizontal="center" vertical="center"/>
    </xf>
    <xf numFmtId="0" fontId="16" fillId="0" borderId="14" xfId="0" applyNumberFormat="1" applyFont="1" applyBorder="1" applyAlignment="1">
      <alignment vertical="center"/>
    </xf>
    <xf numFmtId="0" fontId="16" fillId="0" borderId="14" xfId="0" applyNumberFormat="1" applyFont="1" applyBorder="1" applyAlignment="1">
      <alignment horizontal="right" vertical="center"/>
    </xf>
    <xf numFmtId="0" fontId="42" fillId="0" borderId="14" xfId="0" applyNumberFormat="1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NumberFormat="1" applyFont="1" applyAlignment="1">
      <alignment vertical="center"/>
    </xf>
    <xf numFmtId="164" fontId="41" fillId="0" borderId="0" xfId="0" applyNumberFormat="1" applyFont="1" applyAlignment="1">
      <alignment horizontal="right" vertical="center"/>
    </xf>
    <xf numFmtId="0" fontId="2" fillId="0" borderId="0" xfId="0" applyNumberFormat="1" applyFont="1" applyAlignment="1">
      <alignment horizontal="right" vertical="center"/>
    </xf>
    <xf numFmtId="165" fontId="41" fillId="0" borderId="0" xfId="0" applyNumberFormat="1" applyFont="1" applyAlignment="1">
      <alignment horizontal="right" vertical="center"/>
    </xf>
    <xf numFmtId="0" fontId="15" fillId="6" borderId="0" xfId="0" applyNumberFormat="1" applyFont="1" applyFill="1" applyAlignment="1">
      <alignment vertical="center"/>
    </xf>
    <xf numFmtId="0" fontId="21" fillId="0" borderId="0" xfId="0" applyNumberFormat="1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applyNumberFormat="1" applyFont="1" applyBorder="1" applyAlignment="1">
      <alignment vertical="center"/>
    </xf>
    <xf numFmtId="165" fontId="41" fillId="0" borderId="0" xfId="0" applyNumberFormat="1" applyFont="1" applyBorder="1" applyAlignment="1">
      <alignment horizontal="right" vertical="center"/>
    </xf>
    <xf numFmtId="0" fontId="2" fillId="0" borderId="17" xfId="0" applyFont="1" applyBorder="1" applyAlignment="1">
      <alignment horizontal="center" vertical="center"/>
    </xf>
    <xf numFmtId="0" fontId="5" fillId="0" borderId="17" xfId="0" applyNumberFormat="1" applyFont="1" applyBorder="1" applyAlignment="1">
      <alignment vertical="center"/>
    </xf>
    <xf numFmtId="164" fontId="41" fillId="0" borderId="17" xfId="0" applyNumberFormat="1" applyFont="1" applyBorder="1" applyAlignment="1">
      <alignment horizontal="right" vertical="center"/>
    </xf>
    <xf numFmtId="0" fontId="2" fillId="0" borderId="17" xfId="0" applyNumberFormat="1" applyFont="1" applyBorder="1" applyAlignment="1">
      <alignment horizontal="right" vertical="center"/>
    </xf>
    <xf numFmtId="0" fontId="43" fillId="0" borderId="0" xfId="0" applyFont="1" applyAlignment="1">
      <alignment horizontal="left" vertical="center"/>
    </xf>
    <xf numFmtId="49" fontId="44" fillId="0" borderId="0" xfId="0" applyNumberFormat="1" applyFont="1" applyAlignment="1">
      <alignment vertical="center"/>
    </xf>
    <xf numFmtId="166" fontId="15" fillId="4" borderId="0" xfId="0" applyNumberFormat="1" applyFont="1" applyFill="1" applyAlignment="1">
      <alignment horizontal="right" vertical="center"/>
    </xf>
    <xf numFmtId="166" fontId="45" fillId="0" borderId="0" xfId="0" applyNumberFormat="1" applyFont="1" applyAlignment="1">
      <alignment horizontal="right" vertical="center"/>
    </xf>
    <xf numFmtId="166" fontId="45" fillId="0" borderId="0" xfId="0" applyNumberFormat="1" applyFont="1" applyBorder="1" applyAlignment="1">
      <alignment horizontal="right" vertical="center"/>
    </xf>
    <xf numFmtId="166" fontId="16" fillId="0" borderId="0" xfId="0" applyNumberFormat="1" applyFont="1" applyAlignment="1">
      <alignment horizontal="right" vertical="center"/>
    </xf>
    <xf numFmtId="0" fontId="46" fillId="0" borderId="14" xfId="0" applyNumberFormat="1" applyFont="1" applyBorder="1" applyAlignment="1">
      <alignment horizontal="right" vertical="center"/>
    </xf>
    <xf numFmtId="166" fontId="19" fillId="0" borderId="0" xfId="0" applyNumberFormat="1" applyFont="1" applyAlignment="1">
      <alignment horizontal="right" vertical="center"/>
    </xf>
    <xf numFmtId="166" fontId="19" fillId="0" borderId="0" xfId="0" applyNumberFormat="1" applyFont="1" applyBorder="1" applyAlignment="1">
      <alignment horizontal="right" vertical="center"/>
    </xf>
    <xf numFmtId="0" fontId="19" fillId="0" borderId="17" xfId="0" applyNumberFormat="1" applyFont="1" applyBorder="1" applyAlignment="1">
      <alignment vertical="center"/>
    </xf>
    <xf numFmtId="166" fontId="19" fillId="0" borderId="0" xfId="0" applyNumberFormat="1" applyFont="1" applyAlignment="1">
      <alignment vertical="center"/>
    </xf>
    <xf numFmtId="0" fontId="19" fillId="0" borderId="0" xfId="0" applyNumberFormat="1" applyFont="1" applyAlignment="1">
      <alignment vertical="center"/>
    </xf>
    <xf numFmtId="0" fontId="47" fillId="3" borderId="0" xfId="0" applyNumberFormat="1" applyFont="1" applyFill="1" applyAlignment="1"/>
    <xf numFmtId="0" fontId="48" fillId="3" borderId="0" xfId="0" applyNumberFormat="1" applyFont="1" applyFill="1" applyAlignment="1"/>
    <xf numFmtId="0" fontId="2" fillId="3" borderId="0" xfId="0" applyNumberFormat="1" applyFont="1" applyFill="1" applyBorder="1" applyAlignment="1"/>
    <xf numFmtId="0" fontId="49" fillId="3" borderId="0" xfId="0" applyNumberFormat="1" applyFont="1" applyFill="1" applyAlignment="1">
      <alignment horizontal="left"/>
    </xf>
    <xf numFmtId="0" fontId="50" fillId="3" borderId="1" xfId="0" applyNumberFormat="1" applyFont="1" applyFill="1" applyBorder="1" applyAlignment="1">
      <alignment horizontal="center" vertical="center"/>
    </xf>
    <xf numFmtId="0" fontId="51" fillId="3" borderId="0" xfId="0" applyNumberFormat="1" applyFont="1" applyFill="1" applyBorder="1" applyAlignment="1"/>
    <xf numFmtId="17" fontId="29" fillId="8" borderId="0" xfId="0" quotePrefix="1" applyNumberFormat="1" applyFont="1" applyFill="1" applyAlignment="1">
      <alignment horizontal="right" vertical="center"/>
    </xf>
    <xf numFmtId="0" fontId="6" fillId="3" borderId="1" xfId="0" applyNumberFormat="1" applyFont="1" applyFill="1" applyBorder="1" applyAlignment="1">
      <alignment horizontal="center"/>
    </xf>
    <xf numFmtId="0" fontId="38" fillId="8" borderId="0" xfId="0" applyFont="1" applyFill="1" applyBorder="1" applyAlignment="1">
      <alignment horizontal="center" vertical="center"/>
    </xf>
    <xf numFmtId="0" fontId="37" fillId="10" borderId="0" xfId="0" applyFont="1" applyFill="1" applyAlignment="1">
      <alignment horizontal="center"/>
    </xf>
    <xf numFmtId="0" fontId="37" fillId="4" borderId="0" xfId="0" applyFont="1" applyFill="1" applyAlignment="1">
      <alignment horizontal="center" vertical="center"/>
    </xf>
    <xf numFmtId="0" fontId="40" fillId="8" borderId="0" xfId="1" applyFont="1" applyFill="1" applyBorder="1" applyAlignment="1">
      <alignment horizontal="center" vertical="center"/>
    </xf>
    <xf numFmtId="0" fontId="10" fillId="3" borderId="2" xfId="0" applyNumberFormat="1" applyFont="1" applyFill="1" applyBorder="1" applyAlignment="1">
      <alignment horizontal="left" vertical="center"/>
    </xf>
    <xf numFmtId="0" fontId="10" fillId="3" borderId="5" xfId="0" applyNumberFormat="1" applyFont="1" applyFill="1" applyBorder="1" applyAlignment="1">
      <alignment horizontal="left" vertical="center"/>
    </xf>
    <xf numFmtId="0" fontId="10" fillId="3" borderId="4" xfId="0" applyNumberFormat="1" applyFont="1" applyFill="1" applyBorder="1" applyAlignment="1">
      <alignment horizontal="left" vertical="center"/>
    </xf>
    <xf numFmtId="0" fontId="10" fillId="3" borderId="0" xfId="0" applyNumberFormat="1" applyFont="1" applyFill="1" applyAlignment="1">
      <alignment horizontal="center"/>
    </xf>
    <xf numFmtId="0" fontId="52" fillId="3" borderId="3" xfId="0" applyNumberFormat="1" applyFont="1" applyFill="1" applyBorder="1" applyAlignment="1">
      <alignment horizontal="left" vertical="center"/>
    </xf>
    <xf numFmtId="0" fontId="25" fillId="6" borderId="0" xfId="0" applyNumberFormat="1" applyFont="1" applyFill="1" applyAlignment="1">
      <alignment horizontal="left" vertical="center"/>
    </xf>
    <xf numFmtId="0" fontId="28" fillId="7" borderId="10" xfId="0" applyNumberFormat="1" applyFont="1" applyFill="1" applyBorder="1" applyAlignment="1">
      <alignment horizontal="left" vertical="center"/>
    </xf>
    <xf numFmtId="0" fontId="28" fillId="7" borderId="11" xfId="0" applyNumberFormat="1" applyFont="1" applyFill="1" applyBorder="1" applyAlignment="1">
      <alignment horizontal="left" vertical="center"/>
    </xf>
    <xf numFmtId="0" fontId="28" fillId="7" borderId="12" xfId="0" applyNumberFormat="1" applyFont="1" applyFill="1" applyBorder="1" applyAlignment="1">
      <alignment horizontal="left" vertical="center"/>
    </xf>
    <xf numFmtId="0" fontId="27" fillId="0" borderId="0" xfId="0" applyNumberFormat="1" applyFont="1" applyAlignment="1">
      <alignment horizontal="left" vertical="center"/>
    </xf>
    <xf numFmtId="0" fontId="27" fillId="0" borderId="13" xfId="0" applyNumberFormat="1" applyFont="1" applyBorder="1" applyAlignment="1">
      <alignment horizontal="left" vertical="center"/>
    </xf>
    <xf numFmtId="49" fontId="28" fillId="7" borderId="10" xfId="0" applyNumberFormat="1" applyFont="1" applyFill="1" applyBorder="1" applyAlignment="1">
      <alignment horizontal="left" vertical="center"/>
    </xf>
    <xf numFmtId="49" fontId="28" fillId="7" borderId="11" xfId="0" applyNumberFormat="1" applyFont="1" applyFill="1" applyBorder="1" applyAlignment="1">
      <alignment horizontal="left" vertical="center"/>
    </xf>
    <xf numFmtId="49" fontId="28" fillId="7" borderId="12" xfId="0" applyNumberFormat="1" applyFont="1" applyFill="1" applyBorder="1" applyAlignment="1">
      <alignment horizontal="left" vertical="center"/>
    </xf>
    <xf numFmtId="0" fontId="24" fillId="0" borderId="18" xfId="0" applyNumberFormat="1" applyFont="1" applyBorder="1" applyAlignment="1">
      <alignment horizontal="center" vertical="center"/>
    </xf>
    <xf numFmtId="0" fontId="24" fillId="0" borderId="19" xfId="0" applyNumberFormat="1" applyFont="1" applyBorder="1" applyAlignment="1">
      <alignment horizontal="center" vertical="center"/>
    </xf>
    <xf numFmtId="0" fontId="24" fillId="0" borderId="20" xfId="0" applyNumberFormat="1" applyFont="1" applyBorder="1" applyAlignment="1">
      <alignment horizontal="center" vertical="center"/>
    </xf>
    <xf numFmtId="0" fontId="44" fillId="0" borderId="0" xfId="0" applyFont="1" applyAlignment="1">
      <alignment horizontal="left" vertical="center"/>
    </xf>
    <xf numFmtId="49" fontId="44" fillId="0" borderId="0" xfId="0" applyNumberFormat="1" applyFont="1" applyAlignment="1">
      <alignment horizontal="left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00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chartsheet" Target="chartsheets/sheet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1" i="0" u="none" strike="noStrike" kern="1200" spc="0" baseline="0">
                <a:solidFill>
                  <a:schemeClr val="accent2"/>
                </a:solidFill>
                <a:latin typeface="Arial Narrow" panose="020B0606020202030204" pitchFamily="34" charset="0"/>
                <a:ea typeface="+mn-ea"/>
                <a:cs typeface="Arial" panose="020B0604020202020204" pitchFamily="34" charset="0"/>
              </a:defRPr>
            </a:pPr>
            <a:r>
              <a:rPr lang="en-GB" sz="2000" b="1">
                <a:solidFill>
                  <a:schemeClr val="accent2"/>
                </a:solidFill>
                <a:latin typeface="Arial Narrow" panose="020B0606020202030204" pitchFamily="34" charset="0"/>
                <a:cs typeface="Arial" panose="020B0604020202020204" pitchFamily="34" charset="0"/>
              </a:rPr>
              <a:t>HEALTH AND SAFETY CLIMATE OPINION SURVEY</a:t>
            </a:r>
          </a:p>
        </c:rich>
      </c:tx>
      <c:layout>
        <c:manualLayout>
          <c:xMode val="edge"/>
          <c:yMode val="edge"/>
          <c:x val="3.6584447322799002E-2"/>
          <c:y val="1.881435335989290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1" i="0" u="none" strike="noStrike" kern="1200" spc="0" baseline="0">
              <a:solidFill>
                <a:schemeClr val="accent2"/>
              </a:solidFill>
              <a:latin typeface="Arial Narrow" panose="020B060602020203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3.4124260033963627E-2"/>
          <c:y val="0.18624119342587317"/>
          <c:w val="0.93493090964181325"/>
          <c:h val="0.7498109099875575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99CC"/>
            </a:solidFill>
            <a:ln>
              <a:solidFill>
                <a:srgbClr val="0099CC"/>
              </a:solidFill>
            </a:ln>
            <a:effectLst/>
          </c:spPr>
          <c:invertIfNegative val="0"/>
          <c:dLbls>
            <c:numFmt formatCode="\+##0.0;\-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bg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'4_HSCOS_SummaryReport'!$C$16:$C$21</c:f>
              <c:strCache>
                <c:ptCount val="6"/>
                <c:pt idx="0">
                  <c:v>Site Management </c:v>
                </c:pt>
                <c:pt idx="1">
                  <c:v>Supervision </c:v>
                </c:pt>
                <c:pt idx="2">
                  <c:v>Staff ownership</c:v>
                </c:pt>
                <c:pt idx="3">
                  <c:v>Training </c:v>
                </c:pt>
                <c:pt idx="4">
                  <c:v>Barriers to safety</c:v>
                </c:pt>
                <c:pt idx="5">
                  <c:v>Accident reporting </c:v>
                </c:pt>
              </c:strCache>
            </c:strRef>
          </c:cat>
          <c:val>
            <c:numRef>
              <c:f>'4_HSCOS_SummaryReport'!$F$16:$F$21</c:f>
              <c:numCache>
                <c:formatCode>\+##0.000;\-##0.000</c:formatCode>
                <c:ptCount val="6"/>
                <c:pt idx="0">
                  <c:v>48.201659003831416</c:v>
                </c:pt>
                <c:pt idx="1">
                  <c:v>32.047164300893478</c:v>
                </c:pt>
                <c:pt idx="2">
                  <c:v>48.327519350811485</c:v>
                </c:pt>
                <c:pt idx="3">
                  <c:v>71.777146464646464</c:v>
                </c:pt>
                <c:pt idx="4">
                  <c:v>16.569809528201141</c:v>
                </c:pt>
                <c:pt idx="5">
                  <c:v>31.010906618350436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94-4BF6-8C5F-2C68C118FD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369886024"/>
        <c:axId val="369889632"/>
      </c:barChart>
      <c:catAx>
        <c:axId val="36988602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accent2"/>
                </a:solidFill>
                <a:latin typeface="Arial Narrow" panose="020B060602020203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69889632"/>
        <c:crosses val="autoZero"/>
        <c:auto val="1"/>
        <c:lblAlgn val="ctr"/>
        <c:lblOffset val="100"/>
        <c:noMultiLvlLbl val="0"/>
      </c:catAx>
      <c:valAx>
        <c:axId val="369889632"/>
        <c:scaling>
          <c:orientation val="minMax"/>
          <c:min val="-1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lgDash"/>
              <a:round/>
            </a:ln>
            <a:effectLst/>
          </c:spPr>
        </c:majorGridlines>
        <c:numFmt formatCode="\+##0;\-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bg1">
                    <a:lumMod val="50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69886024"/>
        <c:crosses val="autoZero"/>
        <c:crossBetween val="between"/>
        <c:majorUnit val="20"/>
        <c:minorUnit val="5"/>
      </c:valAx>
      <c:spPr>
        <a:noFill/>
        <a:ln>
          <a:solidFill>
            <a:schemeClr val="bg1">
              <a:lumMod val="50000"/>
            </a:schemeClr>
          </a:solidFill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4E0EC623-9E0B-4C48-A009-56E4A69A016B}">
  <sheetPr/>
  <sheetViews>
    <sheetView tabSelected="1" workbookViewId="0"/>
  </sheetViews>
  <pageMargins left="0.7" right="0.7" top="0.75" bottom="0.75" header="0.3" footer="0.3"/>
  <pageSetup paperSize="9" orientation="landscape" horizontalDpi="4294967293" verticalDpi="1200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450850</xdr:colOff>
      <xdr:row>3</xdr:row>
      <xdr:rowOff>0</xdr:rowOff>
    </xdr:from>
    <xdr:to>
      <xdr:col>12</xdr:col>
      <xdr:colOff>213546</xdr:colOff>
      <xdr:row>6</xdr:row>
      <xdr:rowOff>44450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4D632FA7-F0B4-46E5-B9EE-A27985BE1B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38800" y="457200"/>
          <a:ext cx="1686746" cy="5143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671494</xdr:colOff>
      <xdr:row>2</xdr:row>
      <xdr:rowOff>240863</xdr:rowOff>
    </xdr:from>
    <xdr:to>
      <xdr:col>9</xdr:col>
      <xdr:colOff>1066343</xdr:colOff>
      <xdr:row>3</xdr:row>
      <xdr:rowOff>120213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0107DC4-CFC3-494A-B410-DEB9A6A9C8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39540" y="503622"/>
          <a:ext cx="1686746" cy="5143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946150</xdr:colOff>
      <xdr:row>0</xdr:row>
      <xdr:rowOff>165100</xdr:rowOff>
    </xdr:from>
    <xdr:to>
      <xdr:col>6</xdr:col>
      <xdr:colOff>42096</xdr:colOff>
      <xdr:row>3</xdr:row>
      <xdr:rowOff>88900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89C1E45-4637-4EEE-817A-DB3FAF3BD2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02250" y="165100"/>
          <a:ext cx="1686746" cy="5143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296400" cy="60706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D1AAE32-6DF5-4D0E-9E96-8A7908894D9A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0.03666</cdr:x>
      <cdr:y>0.0858</cdr:y>
    </cdr:from>
    <cdr:to>
      <cdr:x>0.69043</cdr:x>
      <cdr:y>0.15601</cdr:y>
    </cdr:to>
    <cdr:sp macro="" textlink="'3_HSCOS_Input'!$T$5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E60EA53A-5E2E-40AA-884C-96E4F9265BFE}"/>
            </a:ext>
          </a:extLst>
        </cdr:cNvPr>
        <cdr:cNvSpPr txBox="1"/>
      </cdr:nvSpPr>
      <cdr:spPr>
        <a:xfrm xmlns:a="http://schemas.openxmlformats.org/drawingml/2006/main">
          <a:off x="341194" y="521269"/>
          <a:ext cx="6084627" cy="426492"/>
        </a:xfrm>
        <a:prstGeom xmlns:a="http://schemas.openxmlformats.org/drawingml/2006/main" prst="rect">
          <a:avLst/>
        </a:prstGeom>
        <a:ln xmlns:a="http://schemas.openxmlformats.org/drawingml/2006/main">
          <a:noFill/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fld id="{A0B2AD50-7C9A-4990-B1D5-FD06B2AE9303}" type="TxLink">
            <a:rPr lang="en-US" sz="2000" b="1" i="1" u="none" strike="noStrike">
              <a:solidFill>
                <a:srgbClr val="002060"/>
              </a:solidFill>
              <a:latin typeface="Arial Narrow" panose="020B0606020202030204" pitchFamily="34" charset="0"/>
              <a:cs typeface="Arial" panose="020B0604020202020204" pitchFamily="34" charset="0"/>
            </a:rPr>
            <a:pPr/>
            <a:t>Example Site</a:t>
          </a:fld>
          <a:endParaRPr lang="en-GB" sz="2000" i="1">
            <a:latin typeface="Arial Narrow" panose="020B060602020203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0.69043</cdr:x>
      <cdr:y>0.0156</cdr:y>
    </cdr:from>
    <cdr:to>
      <cdr:x>0.9664</cdr:x>
      <cdr:y>0.0858</cdr:y>
    </cdr:to>
    <cdr:sp macro="" textlink="'3_HSCOS_Input'!$T$7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id="{20992991-7CF6-4726-8FBD-566D0DBAB2CF}"/>
            </a:ext>
          </a:extLst>
        </cdr:cNvPr>
        <cdr:cNvSpPr txBox="1"/>
      </cdr:nvSpPr>
      <cdr:spPr>
        <a:xfrm xmlns:a="http://schemas.openxmlformats.org/drawingml/2006/main">
          <a:off x="6425821" y="94776"/>
          <a:ext cx="2568432" cy="426492"/>
        </a:xfrm>
        <a:prstGeom xmlns:a="http://schemas.openxmlformats.org/drawingml/2006/main" prst="rect">
          <a:avLst/>
        </a:prstGeom>
        <a:ln xmlns:a="http://schemas.openxmlformats.org/drawingml/2006/main">
          <a:noFill/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indent="0" algn="r"/>
          <a:fld id="{84DEF3C6-DC65-486A-9834-CCFC0A88A31B}" type="TxLink">
            <a:rPr lang="en-US" sz="2000" b="1" i="1" u="none" strike="noStrike">
              <a:solidFill>
                <a:srgbClr val="002060"/>
              </a:solidFill>
              <a:latin typeface="Arial Narrow" panose="020B0606020202030204" pitchFamily="34" charset="0"/>
              <a:ea typeface="+mn-ea"/>
              <a:cs typeface="Arial" panose="020B0604020202020204" pitchFamily="34" charset="0"/>
            </a:rPr>
            <a:pPr marL="0" indent="0" algn="r"/>
            <a:t>August 2019</a:t>
          </a:fld>
          <a:endParaRPr lang="en-GB" sz="2000" b="1" i="1" u="none" strike="noStrike">
            <a:solidFill>
              <a:srgbClr val="002060"/>
            </a:solidFill>
            <a:latin typeface="Arial Narrow" panose="020B0606020202030204" pitchFamily="34" charset="0"/>
            <a:ea typeface="+mn-ea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0.82587</cdr:x>
      <cdr:y>0.0858</cdr:y>
    </cdr:from>
    <cdr:to>
      <cdr:x>0.9664</cdr:x>
      <cdr:y>0.15601</cdr:y>
    </cdr:to>
    <cdr:sp macro="" textlink="'4_HSCOS_SummaryReport'!$F$23">
      <cdr:nvSpPr>
        <cdr:cNvPr id="5" name="TextBox 4">
          <a:extLst xmlns:a="http://schemas.openxmlformats.org/drawingml/2006/main">
            <a:ext uri="{FF2B5EF4-FFF2-40B4-BE49-F238E27FC236}">
              <a16:creationId xmlns:a16="http://schemas.microsoft.com/office/drawing/2014/main" id="{DF481360-1632-46F1-ACC2-5A93D6DD6C99}"/>
            </a:ext>
          </a:extLst>
        </cdr:cNvPr>
        <cdr:cNvSpPr txBox="1"/>
      </cdr:nvSpPr>
      <cdr:spPr>
        <a:xfrm xmlns:a="http://schemas.openxmlformats.org/drawingml/2006/main">
          <a:off x="7686344" y="521269"/>
          <a:ext cx="1307910" cy="426492"/>
        </a:xfrm>
        <a:prstGeom xmlns:a="http://schemas.openxmlformats.org/drawingml/2006/main" prst="rect">
          <a:avLst/>
        </a:prstGeom>
        <a:solidFill xmlns:a="http://schemas.openxmlformats.org/drawingml/2006/main">
          <a:srgbClr val="0099CC"/>
        </a:solidFill>
        <a:ln xmlns:a="http://schemas.openxmlformats.org/drawingml/2006/main">
          <a:solidFill>
            <a:srgbClr val="0099CC"/>
          </a:solidFill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r"/>
          <a:fld id="{DC64126E-A129-4A79-9FA6-183CCC473850}" type="TxLink">
            <a:rPr lang="en-US" sz="2000" b="1" i="0" u="none" strike="noStrike">
              <a:solidFill>
                <a:schemeClr val="bg1"/>
              </a:solidFill>
              <a:latin typeface="Arial Narrow" panose="020B0606020202030204" pitchFamily="34" charset="0"/>
              <a:cs typeface="Arial" panose="020B0604020202020204" pitchFamily="34" charset="0"/>
            </a:rPr>
            <a:pPr algn="r"/>
            <a:t>+40.291</a:t>
          </a:fld>
          <a:endParaRPr lang="en-GB" sz="2000">
            <a:solidFill>
              <a:schemeClr val="bg1"/>
            </a:solidFill>
            <a:latin typeface="Arial Narrow" panose="020B060602020203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0.69043</cdr:x>
      <cdr:y>0.0858</cdr:y>
    </cdr:from>
    <cdr:to>
      <cdr:x>0.82587</cdr:x>
      <cdr:y>0.15601</cdr:y>
    </cdr:to>
    <cdr:sp macro="" textlink="">
      <cdr:nvSpPr>
        <cdr:cNvPr id="7" name="TextBox 6">
          <a:extLst xmlns:a="http://schemas.openxmlformats.org/drawingml/2006/main">
            <a:ext uri="{FF2B5EF4-FFF2-40B4-BE49-F238E27FC236}">
              <a16:creationId xmlns:a16="http://schemas.microsoft.com/office/drawing/2014/main" id="{7630EDFD-7259-4F6D-835A-969034A2C48C}"/>
            </a:ext>
          </a:extLst>
        </cdr:cNvPr>
        <cdr:cNvSpPr txBox="1"/>
      </cdr:nvSpPr>
      <cdr:spPr>
        <a:xfrm xmlns:a="http://schemas.openxmlformats.org/drawingml/2006/main">
          <a:off x="6425821" y="521269"/>
          <a:ext cx="1260522" cy="426492"/>
        </a:xfrm>
        <a:prstGeom xmlns:a="http://schemas.openxmlformats.org/drawingml/2006/main" prst="rect">
          <a:avLst/>
        </a:prstGeom>
        <a:ln xmlns:a="http://schemas.openxmlformats.org/drawingml/2006/main">
          <a:noFill/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r"/>
          <a:r>
            <a:rPr lang="en-GB" sz="2000" b="1">
              <a:solidFill>
                <a:schemeClr val="accent2"/>
              </a:solidFill>
              <a:latin typeface="Arial Narrow" panose="020B0606020202030204" pitchFamily="34" charset="0"/>
              <a:cs typeface="Arial" panose="020B0604020202020204" pitchFamily="34" charset="0"/>
            </a:rPr>
            <a:t>Score: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B5D2A6-109C-472E-AA29-1CCB33CCAAFC}">
  <dimension ref="B2:N44"/>
  <sheetViews>
    <sheetView showGridLines="0" showRowColHeaders="0" zoomScaleNormal="100" workbookViewId="0">
      <selection activeCell="G14" sqref="G14:I14"/>
    </sheetView>
  </sheetViews>
  <sheetFormatPr defaultColWidth="7.765625" defaultRowHeight="15.5" x14ac:dyDescent="0.35"/>
  <cols>
    <col min="1" max="1" width="7.765625" style="86"/>
    <col min="2" max="2" width="0.69140625" style="86" customWidth="1"/>
    <col min="3" max="13" width="7.765625" style="86"/>
    <col min="14" max="14" width="0.69140625" style="86" customWidth="1"/>
    <col min="15" max="16384" width="7.765625" style="86"/>
  </cols>
  <sheetData>
    <row r="2" spans="2:14" ht="5.15" customHeight="1" x14ac:dyDescent="0.35"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</row>
    <row r="3" spans="2:14" s="89" customFormat="1" x14ac:dyDescent="0.35">
      <c r="B3" s="87"/>
      <c r="C3" s="88"/>
      <c r="D3" s="88"/>
      <c r="E3" s="87"/>
      <c r="F3" s="87"/>
      <c r="G3" s="87"/>
      <c r="H3" s="87"/>
      <c r="I3" s="87"/>
      <c r="J3" s="87"/>
      <c r="K3" s="87"/>
      <c r="L3" s="87"/>
      <c r="M3" s="85"/>
      <c r="N3" s="87"/>
    </row>
    <row r="4" spans="2:14" s="89" customFormat="1" x14ac:dyDescent="0.35">
      <c r="B4" s="87"/>
      <c r="C4" s="88"/>
      <c r="D4" s="88"/>
      <c r="E4" s="87"/>
      <c r="F4" s="87"/>
      <c r="G4" s="87"/>
      <c r="H4" s="87"/>
      <c r="I4" s="87"/>
      <c r="J4" s="87"/>
      <c r="K4" s="87"/>
      <c r="L4" s="87"/>
      <c r="M4" s="85"/>
      <c r="N4" s="87"/>
    </row>
    <row r="5" spans="2:14" s="89" customFormat="1" x14ac:dyDescent="0.35">
      <c r="B5" s="87"/>
      <c r="C5" s="88"/>
      <c r="D5" s="88"/>
      <c r="E5" s="87"/>
      <c r="F5" s="87"/>
      <c r="G5" s="87"/>
      <c r="H5" s="87"/>
      <c r="I5" s="87"/>
      <c r="J5" s="87"/>
      <c r="K5" s="87"/>
      <c r="L5" s="87"/>
      <c r="M5" s="85"/>
      <c r="N5" s="87"/>
    </row>
    <row r="6" spans="2:14" s="89" customFormat="1" ht="6" customHeight="1" x14ac:dyDescent="0.35">
      <c r="B6" s="87"/>
      <c r="C6" s="88"/>
      <c r="D6" s="88"/>
      <c r="E6" s="87"/>
      <c r="F6" s="87"/>
      <c r="G6" s="87"/>
      <c r="H6" s="87"/>
      <c r="I6" s="87"/>
      <c r="J6" s="87"/>
      <c r="K6" s="87"/>
      <c r="L6" s="87"/>
      <c r="M6" s="85"/>
      <c r="N6" s="87"/>
    </row>
    <row r="7" spans="2:14" s="89" customFormat="1" ht="6" customHeight="1" x14ac:dyDescent="0.35">
      <c r="B7" s="87"/>
      <c r="C7" s="88"/>
      <c r="D7" s="88"/>
      <c r="E7" s="87"/>
      <c r="F7" s="87"/>
      <c r="G7" s="87"/>
      <c r="H7" s="87"/>
      <c r="I7" s="87"/>
      <c r="J7" s="87"/>
      <c r="K7" s="87"/>
      <c r="L7" s="87"/>
      <c r="M7" s="85"/>
      <c r="N7" s="87"/>
    </row>
    <row r="8" spans="2:14" s="92" customFormat="1" ht="30.5" x14ac:dyDescent="0.65">
      <c r="B8" s="90"/>
      <c r="C8" s="91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</row>
    <row r="9" spans="2:14" s="89" customFormat="1" x14ac:dyDescent="0.35">
      <c r="B9" s="87"/>
      <c r="C9" s="88"/>
      <c r="D9" s="88"/>
      <c r="E9" s="87"/>
      <c r="F9" s="87"/>
      <c r="G9" s="87"/>
      <c r="H9" s="87"/>
      <c r="I9" s="87"/>
      <c r="J9" s="87"/>
      <c r="K9" s="87"/>
      <c r="L9" s="87"/>
      <c r="M9" s="85"/>
      <c r="N9" s="87"/>
    </row>
    <row r="10" spans="2:14" s="89" customFormat="1" x14ac:dyDescent="0.35">
      <c r="B10" s="87"/>
      <c r="C10" s="88"/>
      <c r="D10" s="88"/>
      <c r="E10" s="87"/>
      <c r="F10" s="87"/>
      <c r="G10" s="87"/>
      <c r="H10" s="87"/>
      <c r="I10" s="87"/>
      <c r="J10" s="87"/>
      <c r="K10" s="87"/>
      <c r="L10" s="87"/>
      <c r="M10" s="85"/>
      <c r="N10" s="87"/>
    </row>
    <row r="11" spans="2:14" s="89" customFormat="1" x14ac:dyDescent="0.35">
      <c r="B11" s="87"/>
      <c r="C11" s="88"/>
      <c r="D11" s="88"/>
      <c r="E11" s="87"/>
      <c r="F11" s="87"/>
      <c r="G11" s="87"/>
      <c r="H11" s="87"/>
      <c r="I11" s="87"/>
      <c r="J11" s="87"/>
      <c r="K11" s="87"/>
      <c r="L11" s="87"/>
      <c r="M11" s="85"/>
      <c r="N11" s="87"/>
    </row>
    <row r="12" spans="2:14" s="89" customFormat="1" x14ac:dyDescent="0.35">
      <c r="B12" s="87"/>
      <c r="C12" s="88"/>
      <c r="D12" s="88"/>
      <c r="E12" s="87"/>
      <c r="F12" s="87"/>
      <c r="G12" s="87"/>
      <c r="H12" s="87"/>
      <c r="I12" s="87"/>
      <c r="J12" s="87"/>
      <c r="K12" s="87"/>
      <c r="L12" s="87"/>
      <c r="M12" s="85"/>
      <c r="N12" s="87"/>
    </row>
    <row r="13" spans="2:14" s="89" customFormat="1" x14ac:dyDescent="0.35">
      <c r="B13" s="87"/>
      <c r="C13" s="88"/>
      <c r="D13" s="88"/>
      <c r="E13" s="87"/>
      <c r="F13" s="87"/>
      <c r="G13" s="87"/>
      <c r="H13" s="87"/>
      <c r="I13" s="87"/>
      <c r="J13" s="87"/>
      <c r="K13" s="87"/>
      <c r="L13" s="87"/>
      <c r="M13" s="85"/>
      <c r="N13" s="87"/>
    </row>
    <row r="14" spans="2:14" s="89" customFormat="1" ht="30.5" x14ac:dyDescent="0.65">
      <c r="B14" s="87"/>
      <c r="C14" s="88"/>
      <c r="D14" s="88"/>
      <c r="E14" s="87"/>
      <c r="F14" s="87"/>
      <c r="G14" s="157" t="s">
        <v>100</v>
      </c>
      <c r="H14" s="157"/>
      <c r="I14" s="157"/>
      <c r="J14" s="87"/>
      <c r="K14" s="87"/>
      <c r="L14" s="87"/>
      <c r="M14" s="85"/>
      <c r="N14" s="87"/>
    </row>
    <row r="15" spans="2:14" s="89" customFormat="1" x14ac:dyDescent="0.35">
      <c r="B15" s="87"/>
      <c r="C15" s="88"/>
      <c r="D15" s="88"/>
      <c r="E15" s="87"/>
      <c r="F15" s="87"/>
      <c r="G15" s="87"/>
      <c r="H15" s="87"/>
      <c r="I15" s="87"/>
      <c r="J15" s="87"/>
      <c r="K15" s="87"/>
      <c r="L15" s="87"/>
      <c r="M15" s="85"/>
      <c r="N15" s="87"/>
    </row>
    <row r="16" spans="2:14" s="89" customFormat="1" x14ac:dyDescent="0.35">
      <c r="B16" s="87"/>
      <c r="C16" s="88"/>
      <c r="D16" s="88"/>
      <c r="E16" s="87"/>
      <c r="F16" s="87"/>
      <c r="G16" s="87"/>
      <c r="H16" s="87"/>
      <c r="I16" s="87"/>
      <c r="J16" s="87"/>
      <c r="K16" s="87"/>
      <c r="L16" s="87"/>
      <c r="M16" s="85"/>
      <c r="N16" s="87"/>
    </row>
    <row r="17" spans="2:14" s="101" customFormat="1" ht="40" customHeight="1" x14ac:dyDescent="0.35">
      <c r="B17" s="102"/>
      <c r="C17" s="103"/>
      <c r="D17" s="104"/>
      <c r="E17" s="158" t="s">
        <v>89</v>
      </c>
      <c r="F17" s="158"/>
      <c r="G17" s="158"/>
      <c r="H17" s="158"/>
      <c r="I17" s="158"/>
      <c r="J17" s="158"/>
      <c r="K17" s="158"/>
      <c r="L17" s="104"/>
      <c r="M17" s="104"/>
      <c r="N17" s="102"/>
    </row>
    <row r="18" spans="2:14" s="101" customFormat="1" ht="40" customHeight="1" x14ac:dyDescent="0.35">
      <c r="B18" s="102"/>
      <c r="C18" s="103"/>
      <c r="D18" s="104"/>
      <c r="E18" s="158" t="s">
        <v>90</v>
      </c>
      <c r="F18" s="158"/>
      <c r="G18" s="158"/>
      <c r="H18" s="158"/>
      <c r="I18" s="158"/>
      <c r="J18" s="158"/>
      <c r="K18" s="158"/>
      <c r="L18" s="104"/>
      <c r="M18" s="104"/>
      <c r="N18" s="102"/>
    </row>
    <row r="19" spans="2:14" s="89" customFormat="1" x14ac:dyDescent="0.35">
      <c r="B19" s="87"/>
      <c r="C19" s="88"/>
      <c r="D19" s="88"/>
      <c r="E19" s="87"/>
      <c r="F19" s="87"/>
      <c r="G19" s="87"/>
      <c r="H19" s="87"/>
      <c r="I19" s="87"/>
      <c r="J19" s="87"/>
      <c r="K19" s="87"/>
      <c r="L19" s="87"/>
      <c r="M19" s="85"/>
      <c r="N19" s="87"/>
    </row>
    <row r="20" spans="2:14" s="89" customFormat="1" x14ac:dyDescent="0.35">
      <c r="B20" s="87"/>
      <c r="C20" s="93"/>
      <c r="D20" s="87"/>
      <c r="E20" s="94"/>
      <c r="F20" s="94"/>
      <c r="G20" s="94"/>
      <c r="H20" s="94"/>
      <c r="I20" s="94"/>
      <c r="J20" s="94"/>
      <c r="K20" s="87"/>
      <c r="L20" s="85"/>
      <c r="M20" s="85"/>
      <c r="N20" s="87"/>
    </row>
    <row r="21" spans="2:14" s="89" customFormat="1" x14ac:dyDescent="0.35">
      <c r="B21" s="87"/>
      <c r="C21" s="95"/>
      <c r="D21" s="87"/>
      <c r="E21" s="94"/>
      <c r="F21" s="94"/>
      <c r="G21" s="94"/>
      <c r="H21" s="94"/>
      <c r="I21" s="94"/>
      <c r="J21" s="94"/>
      <c r="K21" s="87"/>
      <c r="L21" s="85"/>
      <c r="M21" s="85"/>
      <c r="N21" s="87"/>
    </row>
    <row r="22" spans="2:14" s="89" customFormat="1" x14ac:dyDescent="0.35">
      <c r="B22" s="87"/>
      <c r="C22" s="87"/>
      <c r="D22" s="87"/>
      <c r="E22" s="94"/>
      <c r="F22" s="94"/>
      <c r="G22" s="94"/>
      <c r="H22" s="94"/>
      <c r="I22" s="94"/>
      <c r="J22" s="94"/>
      <c r="K22" s="87"/>
      <c r="L22" s="85"/>
      <c r="M22" s="85"/>
      <c r="N22" s="87"/>
    </row>
    <row r="23" spans="2:14" s="89" customFormat="1" x14ac:dyDescent="0.35">
      <c r="B23" s="87"/>
      <c r="C23" s="87"/>
      <c r="D23" s="87"/>
      <c r="E23" s="159" t="s">
        <v>93</v>
      </c>
      <c r="F23" s="159"/>
      <c r="G23" s="159"/>
      <c r="H23" s="159"/>
      <c r="I23" s="159"/>
      <c r="J23" s="159"/>
      <c r="K23" s="159"/>
      <c r="L23" s="85"/>
      <c r="M23" s="85"/>
      <c r="N23" s="87"/>
    </row>
    <row r="24" spans="2:14" s="89" customFormat="1" ht="5" customHeight="1" x14ac:dyDescent="0.35">
      <c r="B24" s="87"/>
      <c r="C24" s="87"/>
      <c r="D24" s="87"/>
      <c r="E24" s="94"/>
      <c r="F24" s="94"/>
      <c r="G24" s="94"/>
      <c r="H24" s="94"/>
      <c r="I24" s="94"/>
      <c r="J24" s="94"/>
      <c r="K24" s="87"/>
      <c r="L24" s="85"/>
      <c r="M24" s="85"/>
      <c r="N24" s="87"/>
    </row>
    <row r="25" spans="2:14" s="89" customFormat="1" x14ac:dyDescent="0.35">
      <c r="B25" s="87"/>
      <c r="C25" s="87"/>
      <c r="D25" s="87"/>
      <c r="E25" s="159" t="s">
        <v>94</v>
      </c>
      <c r="F25" s="159"/>
      <c r="G25" s="159"/>
      <c r="H25" s="159"/>
      <c r="I25" s="159"/>
      <c r="J25" s="159"/>
      <c r="K25" s="159"/>
      <c r="L25" s="85"/>
      <c r="M25" s="85"/>
      <c r="N25" s="87"/>
    </row>
    <row r="26" spans="2:14" s="89" customFormat="1" ht="5" customHeight="1" x14ac:dyDescent="0.35">
      <c r="B26" s="87"/>
      <c r="C26" s="87"/>
      <c r="D26" s="87"/>
      <c r="E26" s="94"/>
      <c r="F26" s="94"/>
      <c r="G26" s="94"/>
      <c r="H26" s="94"/>
      <c r="I26" s="94"/>
      <c r="J26" s="94"/>
      <c r="K26" s="87"/>
      <c r="L26" s="85"/>
      <c r="M26" s="85"/>
      <c r="N26" s="87"/>
    </row>
    <row r="27" spans="2:14" s="89" customFormat="1" x14ac:dyDescent="0.35">
      <c r="B27" s="87"/>
      <c r="C27" s="87"/>
      <c r="D27" s="87"/>
      <c r="E27" s="159" t="s">
        <v>95</v>
      </c>
      <c r="F27" s="159"/>
      <c r="G27" s="159"/>
      <c r="H27" s="159"/>
      <c r="I27" s="159"/>
      <c r="J27" s="159"/>
      <c r="K27" s="159"/>
      <c r="L27" s="85"/>
      <c r="M27" s="85"/>
      <c r="N27" s="87"/>
    </row>
    <row r="28" spans="2:14" s="89" customFormat="1" ht="5" customHeight="1" x14ac:dyDescent="0.35">
      <c r="B28" s="87"/>
      <c r="C28" s="87"/>
      <c r="D28" s="87"/>
      <c r="E28" s="94"/>
      <c r="F28" s="94"/>
      <c r="G28" s="94"/>
      <c r="H28" s="94"/>
      <c r="I28" s="94"/>
      <c r="J28" s="94"/>
      <c r="K28" s="87"/>
      <c r="L28" s="85"/>
      <c r="M28" s="85"/>
      <c r="N28" s="87"/>
    </row>
    <row r="29" spans="2:14" s="89" customFormat="1" x14ac:dyDescent="0.35">
      <c r="B29" s="87"/>
      <c r="C29" s="87"/>
      <c r="D29" s="87"/>
      <c r="E29" s="94"/>
      <c r="F29" s="156"/>
      <c r="G29" s="156"/>
      <c r="H29" s="156"/>
      <c r="I29" s="156"/>
      <c r="J29" s="156"/>
      <c r="K29" s="87"/>
      <c r="L29" s="85"/>
      <c r="M29" s="85"/>
      <c r="N29" s="87"/>
    </row>
    <row r="30" spans="2:14" s="89" customFormat="1" x14ac:dyDescent="0.35">
      <c r="B30" s="87"/>
      <c r="C30" s="87"/>
      <c r="D30" s="87"/>
      <c r="E30" s="94"/>
      <c r="F30" s="94"/>
      <c r="G30" s="94"/>
      <c r="H30" s="94"/>
      <c r="I30" s="94"/>
      <c r="J30" s="94"/>
      <c r="K30" s="96"/>
      <c r="L30" s="85"/>
      <c r="M30" s="85"/>
      <c r="N30" s="87"/>
    </row>
    <row r="31" spans="2:14" s="89" customFormat="1" x14ac:dyDescent="0.35">
      <c r="B31" s="87"/>
      <c r="C31" s="87"/>
      <c r="D31" s="87"/>
      <c r="E31" s="94"/>
      <c r="F31" s="94"/>
      <c r="G31" s="94"/>
      <c r="H31" s="94"/>
      <c r="I31" s="94"/>
      <c r="J31" s="94"/>
      <c r="K31" s="96"/>
      <c r="L31" s="85"/>
      <c r="M31" s="85"/>
      <c r="N31" s="87"/>
    </row>
    <row r="32" spans="2:14" s="89" customFormat="1" x14ac:dyDescent="0.35">
      <c r="B32" s="87"/>
      <c r="C32" s="97"/>
      <c r="D32" s="97"/>
      <c r="E32" s="94"/>
      <c r="F32" s="94"/>
      <c r="G32" s="94"/>
      <c r="H32" s="94"/>
      <c r="I32" s="94"/>
      <c r="J32" s="94"/>
      <c r="K32" s="94"/>
      <c r="L32" s="85"/>
      <c r="M32" s="85"/>
      <c r="N32" s="87"/>
    </row>
    <row r="33" spans="2:14" s="89" customFormat="1" x14ac:dyDescent="0.35">
      <c r="B33" s="87"/>
      <c r="C33" s="97"/>
      <c r="D33" s="97"/>
      <c r="E33" s="94"/>
      <c r="F33" s="94"/>
      <c r="G33" s="94"/>
      <c r="H33" s="94"/>
      <c r="I33" s="94"/>
      <c r="J33" s="94"/>
      <c r="K33" s="94"/>
      <c r="L33" s="85"/>
      <c r="M33" s="85"/>
      <c r="N33" s="87"/>
    </row>
    <row r="34" spans="2:14" s="89" customFormat="1" x14ac:dyDescent="0.35">
      <c r="B34" s="87"/>
      <c r="C34" s="97"/>
      <c r="D34" s="97"/>
      <c r="E34" s="94"/>
      <c r="F34" s="94"/>
      <c r="G34" s="94"/>
      <c r="H34" s="94"/>
      <c r="I34" s="94"/>
      <c r="J34" s="94"/>
      <c r="K34" s="94"/>
      <c r="L34" s="85"/>
      <c r="M34" s="85"/>
      <c r="N34" s="87"/>
    </row>
    <row r="35" spans="2:14" s="89" customFormat="1" x14ac:dyDescent="0.35">
      <c r="B35" s="87"/>
      <c r="C35" s="97"/>
      <c r="D35" s="97"/>
      <c r="E35" s="94"/>
      <c r="F35" s="94"/>
      <c r="G35" s="94"/>
      <c r="H35" s="94"/>
      <c r="I35" s="94"/>
      <c r="J35" s="94"/>
      <c r="K35" s="94"/>
      <c r="L35" s="85"/>
      <c r="M35" s="85"/>
      <c r="N35" s="87"/>
    </row>
    <row r="36" spans="2:14" s="89" customFormat="1" x14ac:dyDescent="0.35">
      <c r="B36" s="87"/>
      <c r="C36" s="97"/>
      <c r="D36" s="97"/>
      <c r="E36" s="94"/>
      <c r="F36" s="94"/>
      <c r="G36" s="94"/>
      <c r="H36" s="94"/>
      <c r="I36" s="94"/>
      <c r="J36" s="94"/>
      <c r="K36" s="94"/>
      <c r="L36" s="94"/>
      <c r="M36" s="85"/>
      <c r="N36" s="87"/>
    </row>
    <row r="37" spans="2:14" s="89" customFormat="1" x14ac:dyDescent="0.35">
      <c r="B37" s="87"/>
      <c r="C37" s="97"/>
      <c r="D37" s="97"/>
      <c r="E37" s="94"/>
      <c r="F37" s="94"/>
      <c r="G37" s="94"/>
      <c r="H37" s="94"/>
      <c r="I37" s="94"/>
      <c r="J37" s="94"/>
      <c r="K37" s="94"/>
      <c r="L37" s="94"/>
      <c r="M37" s="85"/>
      <c r="N37" s="87"/>
    </row>
    <row r="38" spans="2:14" s="89" customFormat="1" x14ac:dyDescent="0.35">
      <c r="B38" s="87"/>
      <c r="C38" s="97"/>
      <c r="D38" s="97"/>
      <c r="E38" s="94"/>
      <c r="F38" s="94"/>
      <c r="G38" s="94"/>
      <c r="H38" s="94"/>
      <c r="I38" s="94"/>
      <c r="J38" s="94"/>
      <c r="K38" s="94"/>
      <c r="L38" s="94"/>
      <c r="M38" s="85"/>
      <c r="N38" s="87"/>
    </row>
    <row r="39" spans="2:14" s="89" customFormat="1" x14ac:dyDescent="0.35">
      <c r="B39" s="87"/>
      <c r="C39" s="97"/>
      <c r="D39" s="97"/>
      <c r="E39" s="94"/>
      <c r="F39" s="94"/>
      <c r="G39" s="94"/>
      <c r="H39" s="94"/>
      <c r="I39" s="94"/>
      <c r="J39" s="94"/>
      <c r="K39" s="94"/>
      <c r="L39" s="94"/>
      <c r="M39" s="85"/>
      <c r="N39" s="87"/>
    </row>
    <row r="40" spans="2:14" s="89" customFormat="1" ht="13.5" thickBot="1" x14ac:dyDescent="0.35">
      <c r="B40" s="87"/>
      <c r="C40" s="98"/>
      <c r="D40" s="98"/>
      <c r="E40" s="99"/>
      <c r="F40" s="99"/>
      <c r="G40" s="99"/>
      <c r="H40" s="99"/>
      <c r="I40" s="99"/>
      <c r="J40" s="99"/>
      <c r="K40" s="99"/>
      <c r="L40" s="99"/>
      <c r="M40" s="99"/>
      <c r="N40" s="87"/>
    </row>
    <row r="41" spans="2:14" ht="16" thickTop="1" x14ac:dyDescent="0.35">
      <c r="B41" s="85"/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85"/>
    </row>
    <row r="42" spans="2:14" x14ac:dyDescent="0.35">
      <c r="B42" s="85"/>
      <c r="C42" s="85"/>
      <c r="D42" s="85"/>
      <c r="E42" s="85"/>
      <c r="F42" s="85"/>
      <c r="G42" s="85"/>
      <c r="H42" s="85"/>
      <c r="I42" s="85"/>
      <c r="J42" s="85"/>
      <c r="K42" s="85"/>
      <c r="L42" s="85"/>
      <c r="M42" s="154" t="s">
        <v>92</v>
      </c>
      <c r="N42" s="85"/>
    </row>
    <row r="43" spans="2:14" x14ac:dyDescent="0.35">
      <c r="B43" s="85"/>
      <c r="C43" s="85"/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5"/>
    </row>
    <row r="44" spans="2:14" ht="5.15" customHeight="1" x14ac:dyDescent="0.35">
      <c r="B44" s="85"/>
      <c r="C44" s="85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</row>
  </sheetData>
  <mergeCells count="7">
    <mergeCell ref="F29:J29"/>
    <mergeCell ref="G14:I14"/>
    <mergeCell ref="E17:K17"/>
    <mergeCell ref="E18:K18"/>
    <mergeCell ref="E23:K23"/>
    <mergeCell ref="E25:K25"/>
    <mergeCell ref="E27:K27"/>
  </mergeCells>
  <hyperlinks>
    <hyperlink ref="E23:J23" location="Data_Questionnaire!A1" display="Climate Opinion Survey questionnaire for employees &gt;&gt;" xr:uid="{F1E7A946-FF81-4FF9-9C78-1171C71BA96F}"/>
    <hyperlink ref="E25:J25" location="Data_Input!A1" display="Climate Opinion Survey input worksheet for data analysis &gt;&gt;" xr:uid="{85041012-6F62-4199-8EC1-4561F9BFBAF1}"/>
    <hyperlink ref="E27:J27" location="Report_SummaryTable!A1" display="Climate Opinion Survey summary report &gt;&gt;" xr:uid="{8061D629-40FF-42AB-9956-C89B369F994E}"/>
    <hyperlink ref="E23:K23" location="'2_HSCOS_Questionnaire'!A1" display="Health and Safety Climate Opinion Survey questionnaire for employees &gt;&gt;" xr:uid="{7AAC8CDC-3060-4E3E-8541-13B78238C477}"/>
    <hyperlink ref="E25:K25" location="'3_HSCOS_Input'!A1" display="Health and Safety Climate Opinion Survey input worksheet for data analysis &gt;&gt;" xr:uid="{3A2E5A60-5CEE-40E1-B05C-5E2AF77BB3B8}"/>
    <hyperlink ref="E27:K27" location="'4_HSCOS_SummaryReport'!A1" display="Health and Safety Climate Opinion Survey summary report &gt;&gt;" xr:uid="{CE0EA150-8A63-459E-A66E-480DD4CF7214}"/>
  </hyperlinks>
  <pageMargins left="0.7" right="0.7" top="0.75" bottom="0.75" header="0.3" footer="0.3"/>
  <pageSetup paperSize="9" scale="85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L98"/>
  <sheetViews>
    <sheetView showGridLines="0" showRowColHeaders="0" showOutlineSymbols="0" zoomScale="87" zoomScaleNormal="87" workbookViewId="0">
      <selection activeCell="D8" sqref="D8"/>
    </sheetView>
  </sheetViews>
  <sheetFormatPr defaultColWidth="9.69140625" defaultRowHeight="15.5" x14ac:dyDescent="0.35"/>
  <cols>
    <col min="1" max="1" width="9.69140625" style="1"/>
    <col min="2" max="2" width="0.84375" style="1" customWidth="1"/>
    <col min="3" max="3" width="5.69140625" style="2" customWidth="1"/>
    <col min="4" max="4" width="40.69140625" style="1" customWidth="1"/>
    <col min="5" max="10" width="15.69140625" style="1" customWidth="1"/>
    <col min="11" max="11" width="0.84375" style="1" customWidth="1"/>
    <col min="12" max="12" width="3.69140625" style="1" customWidth="1"/>
    <col min="13" max="16384" width="9.69140625" style="1"/>
  </cols>
  <sheetData>
    <row r="2" spans="2:12" ht="5" customHeight="1" x14ac:dyDescent="0.65">
      <c r="B2" s="150"/>
      <c r="C2" s="17"/>
      <c r="D2" s="18"/>
      <c r="E2" s="18"/>
      <c r="F2" s="18"/>
      <c r="G2" s="19"/>
      <c r="H2" s="19"/>
      <c r="I2" s="19"/>
      <c r="J2" s="19"/>
      <c r="K2" s="150"/>
      <c r="L2" s="3"/>
    </row>
    <row r="3" spans="2:12" ht="50" customHeight="1" x14ac:dyDescent="0.65">
      <c r="B3" s="150"/>
      <c r="C3" s="17"/>
      <c r="D3" s="153"/>
      <c r="E3" s="18"/>
      <c r="F3" s="18"/>
      <c r="G3" s="19"/>
      <c r="H3" s="19"/>
      <c r="I3" s="19"/>
      <c r="J3" s="19"/>
      <c r="K3" s="150"/>
      <c r="L3" s="3"/>
    </row>
    <row r="4" spans="2:12" ht="30" customHeight="1" x14ac:dyDescent="0.65">
      <c r="B4" s="150"/>
      <c r="C4" s="10"/>
      <c r="D4" s="148" t="s">
        <v>88</v>
      </c>
      <c r="E4" s="11"/>
      <c r="F4" s="11"/>
      <c r="G4" s="12"/>
      <c r="H4" s="12"/>
      <c r="I4" s="12"/>
      <c r="J4" s="12"/>
      <c r="K4" s="150"/>
    </row>
    <row r="5" spans="2:12" ht="30" customHeight="1" x14ac:dyDescent="0.65">
      <c r="B5" s="150"/>
      <c r="C5" s="10"/>
      <c r="D5" s="149" t="s">
        <v>85</v>
      </c>
      <c r="E5" s="13"/>
      <c r="F5" s="13"/>
      <c r="G5" s="14"/>
      <c r="H5" s="14"/>
      <c r="I5" s="14"/>
      <c r="J5" s="14"/>
      <c r="K5" s="150"/>
      <c r="L5" s="3"/>
    </row>
    <row r="6" spans="2:12" ht="5" customHeight="1" x14ac:dyDescent="0.65">
      <c r="B6" s="150"/>
      <c r="C6" s="10"/>
      <c r="D6" s="13"/>
      <c r="E6" s="13"/>
      <c r="F6" s="13"/>
      <c r="G6" s="14"/>
      <c r="H6" s="14"/>
      <c r="I6" s="14"/>
      <c r="J6" s="14"/>
      <c r="K6" s="150"/>
      <c r="L6" s="3"/>
    </row>
    <row r="7" spans="2:12" ht="30" customHeight="1" x14ac:dyDescent="0.65">
      <c r="B7" s="150"/>
      <c r="C7" s="10"/>
      <c r="D7" s="151" t="s">
        <v>98</v>
      </c>
      <c r="E7" s="13"/>
      <c r="F7" s="13"/>
      <c r="G7" s="163" t="s">
        <v>46</v>
      </c>
      <c r="H7" s="163"/>
      <c r="I7" s="163"/>
      <c r="J7" s="163"/>
      <c r="K7" s="150"/>
      <c r="L7" s="3"/>
    </row>
    <row r="8" spans="2:12" ht="50" customHeight="1" x14ac:dyDescent="0.65">
      <c r="B8" s="150"/>
      <c r="C8" s="10"/>
      <c r="D8" s="15"/>
      <c r="E8" s="15"/>
      <c r="F8" s="15"/>
      <c r="G8" s="24" t="s">
        <v>26</v>
      </c>
      <c r="H8" s="24" t="s">
        <v>28</v>
      </c>
      <c r="I8" s="24" t="s">
        <v>29</v>
      </c>
      <c r="J8" s="24" t="s">
        <v>31</v>
      </c>
      <c r="K8" s="150"/>
    </row>
    <row r="9" spans="2:12" ht="30" customHeight="1" x14ac:dyDescent="0.35">
      <c r="B9" s="150"/>
      <c r="C9" s="23">
        <v>1</v>
      </c>
      <c r="D9" s="160" t="s">
        <v>0</v>
      </c>
      <c r="E9" s="161"/>
      <c r="F9" s="162"/>
      <c r="G9" s="155"/>
      <c r="H9" s="155"/>
      <c r="I9" s="155"/>
      <c r="J9" s="152" t="s">
        <v>97</v>
      </c>
      <c r="K9" s="150"/>
    </row>
    <row r="10" spans="2:12" ht="30" customHeight="1" x14ac:dyDescent="0.35">
      <c r="B10" s="150"/>
      <c r="C10" s="23">
        <v>2</v>
      </c>
      <c r="D10" s="160" t="s">
        <v>1</v>
      </c>
      <c r="E10" s="161"/>
      <c r="F10" s="162"/>
      <c r="G10" s="152" t="s">
        <v>97</v>
      </c>
      <c r="H10" s="155"/>
      <c r="I10" s="155"/>
      <c r="J10" s="155"/>
      <c r="K10" s="150"/>
    </row>
    <row r="11" spans="2:12" ht="30" customHeight="1" x14ac:dyDescent="0.35">
      <c r="B11" s="150"/>
      <c r="C11" s="23">
        <v>3</v>
      </c>
      <c r="D11" s="160" t="s">
        <v>2</v>
      </c>
      <c r="E11" s="161"/>
      <c r="F11" s="162"/>
      <c r="G11" s="152" t="s">
        <v>97</v>
      </c>
      <c r="H11" s="155"/>
      <c r="I11" s="155"/>
      <c r="J11" s="155"/>
      <c r="K11" s="150"/>
    </row>
    <row r="12" spans="2:12" ht="30" customHeight="1" x14ac:dyDescent="0.35">
      <c r="B12" s="150"/>
      <c r="C12" s="23">
        <v>4</v>
      </c>
      <c r="D12" s="160" t="s">
        <v>3</v>
      </c>
      <c r="E12" s="161"/>
      <c r="F12" s="162"/>
      <c r="G12" s="155"/>
      <c r="H12" s="155"/>
      <c r="I12" s="155"/>
      <c r="J12" s="152" t="s">
        <v>97</v>
      </c>
      <c r="K12" s="150"/>
    </row>
    <row r="13" spans="2:12" ht="30" customHeight="1" x14ac:dyDescent="0.35">
      <c r="B13" s="150"/>
      <c r="C13" s="23">
        <v>5</v>
      </c>
      <c r="D13" s="160" t="s">
        <v>4</v>
      </c>
      <c r="E13" s="161"/>
      <c r="F13" s="162"/>
      <c r="G13" s="152" t="s">
        <v>97</v>
      </c>
      <c r="H13" s="155"/>
      <c r="I13" s="155"/>
      <c r="J13" s="155"/>
      <c r="K13" s="150"/>
    </row>
    <row r="14" spans="2:12" ht="30" customHeight="1" x14ac:dyDescent="0.35">
      <c r="B14" s="150"/>
      <c r="C14" s="23">
        <v>6</v>
      </c>
      <c r="D14" s="160" t="s">
        <v>5</v>
      </c>
      <c r="E14" s="161"/>
      <c r="F14" s="162"/>
      <c r="G14" s="155"/>
      <c r="H14" s="155"/>
      <c r="I14" s="155"/>
      <c r="J14" s="152" t="s">
        <v>97</v>
      </c>
      <c r="K14" s="150"/>
    </row>
    <row r="15" spans="2:12" ht="30" customHeight="1" x14ac:dyDescent="0.35">
      <c r="B15" s="150"/>
      <c r="C15" s="23">
        <v>7</v>
      </c>
      <c r="D15" s="160" t="s">
        <v>6</v>
      </c>
      <c r="E15" s="161"/>
      <c r="F15" s="162"/>
      <c r="G15" s="152" t="s">
        <v>97</v>
      </c>
      <c r="H15" s="155"/>
      <c r="I15" s="155"/>
      <c r="J15" s="155"/>
      <c r="K15" s="150"/>
    </row>
    <row r="16" spans="2:12" ht="30" customHeight="1" x14ac:dyDescent="0.35">
      <c r="B16" s="150"/>
      <c r="C16" s="23">
        <v>8</v>
      </c>
      <c r="D16" s="160" t="s">
        <v>7</v>
      </c>
      <c r="E16" s="161"/>
      <c r="F16" s="162"/>
      <c r="G16" s="155"/>
      <c r="H16" s="152" t="s">
        <v>97</v>
      </c>
      <c r="I16" s="155"/>
      <c r="J16" s="155"/>
      <c r="K16" s="150"/>
    </row>
    <row r="17" spans="2:11" ht="30" customHeight="1" x14ac:dyDescent="0.35">
      <c r="B17" s="150"/>
      <c r="C17" s="23">
        <v>9</v>
      </c>
      <c r="D17" s="160" t="s">
        <v>8</v>
      </c>
      <c r="E17" s="161"/>
      <c r="F17" s="162"/>
      <c r="G17" s="152" t="s">
        <v>97</v>
      </c>
      <c r="H17" s="155"/>
      <c r="I17" s="155"/>
      <c r="J17" s="155"/>
      <c r="K17" s="150"/>
    </row>
    <row r="18" spans="2:11" ht="30" customHeight="1" x14ac:dyDescent="0.35">
      <c r="B18" s="150"/>
      <c r="C18" s="23">
        <v>10</v>
      </c>
      <c r="D18" s="160" t="s">
        <v>40</v>
      </c>
      <c r="E18" s="161"/>
      <c r="F18" s="162"/>
      <c r="G18" s="155"/>
      <c r="H18" s="155"/>
      <c r="I18" s="155"/>
      <c r="J18" s="152" t="s">
        <v>97</v>
      </c>
      <c r="K18" s="150"/>
    </row>
    <row r="19" spans="2:11" ht="30" customHeight="1" x14ac:dyDescent="0.35">
      <c r="B19" s="150"/>
      <c r="C19" s="23">
        <v>11</v>
      </c>
      <c r="D19" s="160" t="s">
        <v>9</v>
      </c>
      <c r="E19" s="161"/>
      <c r="F19" s="162"/>
      <c r="G19" s="155"/>
      <c r="H19" s="155"/>
      <c r="I19" s="155"/>
      <c r="J19" s="152" t="s">
        <v>97</v>
      </c>
      <c r="K19" s="150"/>
    </row>
    <row r="20" spans="2:11" ht="30" customHeight="1" x14ac:dyDescent="0.35">
      <c r="B20" s="150"/>
      <c r="C20" s="23">
        <v>12</v>
      </c>
      <c r="D20" s="160" t="s">
        <v>10</v>
      </c>
      <c r="E20" s="161"/>
      <c r="F20" s="162"/>
      <c r="G20" s="155"/>
      <c r="H20" s="155"/>
      <c r="I20" s="155"/>
      <c r="J20" s="152" t="s">
        <v>97</v>
      </c>
      <c r="K20" s="150"/>
    </row>
    <row r="21" spans="2:11" ht="30" customHeight="1" x14ac:dyDescent="0.35">
      <c r="B21" s="150"/>
      <c r="C21" s="23">
        <v>13</v>
      </c>
      <c r="D21" s="160" t="s">
        <v>11</v>
      </c>
      <c r="E21" s="161"/>
      <c r="F21" s="162"/>
      <c r="G21" s="155"/>
      <c r="H21" s="155"/>
      <c r="I21" s="155"/>
      <c r="J21" s="152" t="s">
        <v>97</v>
      </c>
      <c r="K21" s="150"/>
    </row>
    <row r="22" spans="2:11" ht="30" customHeight="1" x14ac:dyDescent="0.35">
      <c r="B22" s="150"/>
      <c r="C22" s="23">
        <v>14</v>
      </c>
      <c r="D22" s="160" t="s">
        <v>12</v>
      </c>
      <c r="E22" s="161"/>
      <c r="F22" s="162"/>
      <c r="G22" s="155"/>
      <c r="H22" s="152" t="s">
        <v>97</v>
      </c>
      <c r="I22" s="155"/>
      <c r="J22" s="155"/>
      <c r="K22" s="150"/>
    </row>
    <row r="23" spans="2:11" ht="30" customHeight="1" x14ac:dyDescent="0.35">
      <c r="B23" s="150"/>
      <c r="C23" s="23">
        <v>15</v>
      </c>
      <c r="D23" s="160" t="s">
        <v>41</v>
      </c>
      <c r="E23" s="161"/>
      <c r="F23" s="162"/>
      <c r="G23" s="152" t="s">
        <v>97</v>
      </c>
      <c r="H23" s="155"/>
      <c r="I23" s="155"/>
      <c r="J23" s="155"/>
      <c r="K23" s="150"/>
    </row>
    <row r="24" spans="2:11" ht="30" customHeight="1" x14ac:dyDescent="0.35">
      <c r="B24" s="150"/>
      <c r="C24" s="23">
        <v>16</v>
      </c>
      <c r="D24" s="160" t="s">
        <v>13</v>
      </c>
      <c r="E24" s="161"/>
      <c r="F24" s="162"/>
      <c r="G24" s="155"/>
      <c r="H24" s="152" t="s">
        <v>97</v>
      </c>
      <c r="I24" s="155"/>
      <c r="J24" s="155"/>
      <c r="K24" s="150"/>
    </row>
    <row r="25" spans="2:11" ht="30" customHeight="1" x14ac:dyDescent="0.35">
      <c r="B25" s="150"/>
      <c r="C25" s="23">
        <v>17</v>
      </c>
      <c r="D25" s="160" t="s">
        <v>14</v>
      </c>
      <c r="E25" s="161"/>
      <c r="F25" s="162"/>
      <c r="G25" s="155"/>
      <c r="H25" s="152" t="s">
        <v>97</v>
      </c>
      <c r="I25" s="155"/>
      <c r="J25" s="155"/>
      <c r="K25" s="150"/>
    </row>
    <row r="26" spans="2:11" ht="30" customHeight="1" x14ac:dyDescent="0.35">
      <c r="B26" s="150"/>
      <c r="C26" s="23">
        <v>18</v>
      </c>
      <c r="D26" s="160" t="s">
        <v>15</v>
      </c>
      <c r="E26" s="161"/>
      <c r="F26" s="162"/>
      <c r="G26" s="155"/>
      <c r="H26" s="152" t="s">
        <v>97</v>
      </c>
      <c r="I26" s="155"/>
      <c r="J26" s="155"/>
      <c r="K26" s="150"/>
    </row>
    <row r="27" spans="2:11" ht="30" customHeight="1" x14ac:dyDescent="0.35">
      <c r="B27" s="150"/>
      <c r="C27" s="23">
        <v>19</v>
      </c>
      <c r="D27" s="160" t="s">
        <v>16</v>
      </c>
      <c r="E27" s="161"/>
      <c r="F27" s="162"/>
      <c r="G27" s="155"/>
      <c r="H27" s="155"/>
      <c r="I27" s="155"/>
      <c r="J27" s="152" t="s">
        <v>97</v>
      </c>
      <c r="K27" s="150"/>
    </row>
    <row r="28" spans="2:11" ht="30" customHeight="1" x14ac:dyDescent="0.35">
      <c r="B28" s="150"/>
      <c r="C28" s="23">
        <v>20</v>
      </c>
      <c r="D28" s="160" t="s">
        <v>17</v>
      </c>
      <c r="E28" s="161"/>
      <c r="F28" s="162"/>
      <c r="G28" s="155"/>
      <c r="H28" s="155"/>
      <c r="I28" s="155"/>
      <c r="J28" s="152" t="s">
        <v>97</v>
      </c>
      <c r="K28" s="150"/>
    </row>
    <row r="29" spans="2:11" ht="30" customHeight="1" x14ac:dyDescent="0.35">
      <c r="B29" s="150"/>
      <c r="C29" s="23">
        <v>21</v>
      </c>
      <c r="D29" s="160" t="s">
        <v>18</v>
      </c>
      <c r="E29" s="161"/>
      <c r="F29" s="162"/>
      <c r="G29" s="155"/>
      <c r="H29" s="155"/>
      <c r="I29" s="155"/>
      <c r="J29" s="152" t="s">
        <v>97</v>
      </c>
      <c r="K29" s="150"/>
    </row>
    <row r="30" spans="2:11" ht="30" customHeight="1" x14ac:dyDescent="0.35">
      <c r="B30" s="150"/>
      <c r="C30" s="23">
        <v>22</v>
      </c>
      <c r="D30" s="160" t="s">
        <v>19</v>
      </c>
      <c r="E30" s="161"/>
      <c r="F30" s="162"/>
      <c r="G30" s="155"/>
      <c r="H30" s="155"/>
      <c r="I30" s="152" t="s">
        <v>97</v>
      </c>
      <c r="J30" s="155"/>
      <c r="K30" s="150"/>
    </row>
    <row r="31" spans="2:11" ht="30" customHeight="1" x14ac:dyDescent="0.35">
      <c r="B31" s="150"/>
      <c r="C31" s="23">
        <v>23</v>
      </c>
      <c r="D31" s="160" t="s">
        <v>20</v>
      </c>
      <c r="E31" s="161"/>
      <c r="F31" s="162"/>
      <c r="G31" s="152" t="s">
        <v>97</v>
      </c>
      <c r="H31" s="155"/>
      <c r="I31" s="155"/>
      <c r="J31" s="155"/>
      <c r="K31" s="150"/>
    </row>
    <row r="32" spans="2:11" ht="30" customHeight="1" x14ac:dyDescent="0.35">
      <c r="B32" s="150"/>
      <c r="C32" s="23">
        <v>24</v>
      </c>
      <c r="D32" s="160" t="s">
        <v>21</v>
      </c>
      <c r="E32" s="161"/>
      <c r="F32" s="162"/>
      <c r="G32" s="155"/>
      <c r="H32" s="155"/>
      <c r="I32" s="155"/>
      <c r="J32" s="152" t="s">
        <v>97</v>
      </c>
      <c r="K32" s="150"/>
    </row>
    <row r="33" spans="2:12" ht="30" customHeight="1" x14ac:dyDescent="0.35">
      <c r="B33" s="150"/>
      <c r="C33" s="23">
        <v>25</v>
      </c>
      <c r="D33" s="160" t="s">
        <v>22</v>
      </c>
      <c r="E33" s="161"/>
      <c r="F33" s="162"/>
      <c r="G33" s="155"/>
      <c r="H33" s="155"/>
      <c r="I33" s="155"/>
      <c r="J33" s="152" t="s">
        <v>97</v>
      </c>
      <c r="K33" s="150"/>
    </row>
    <row r="34" spans="2:12" ht="30" customHeight="1" x14ac:dyDescent="0.35">
      <c r="B34" s="150"/>
      <c r="C34" s="23">
        <v>26</v>
      </c>
      <c r="D34" s="160" t="s">
        <v>23</v>
      </c>
      <c r="E34" s="161"/>
      <c r="F34" s="162"/>
      <c r="G34" s="155"/>
      <c r="H34" s="155"/>
      <c r="I34" s="155"/>
      <c r="J34" s="152" t="s">
        <v>97</v>
      </c>
      <c r="K34" s="150"/>
    </row>
    <row r="35" spans="2:12" ht="30" customHeight="1" x14ac:dyDescent="0.35">
      <c r="B35" s="150"/>
      <c r="C35" s="23">
        <v>27</v>
      </c>
      <c r="D35" s="160" t="s">
        <v>42</v>
      </c>
      <c r="E35" s="161"/>
      <c r="F35" s="162"/>
      <c r="G35" s="152" t="s">
        <v>97</v>
      </c>
      <c r="H35" s="155"/>
      <c r="I35" s="155"/>
      <c r="J35" s="155"/>
      <c r="K35" s="150"/>
    </row>
    <row r="36" spans="2:12" ht="30" customHeight="1" x14ac:dyDescent="0.35">
      <c r="B36" s="150"/>
      <c r="C36" s="23">
        <v>28</v>
      </c>
      <c r="D36" s="160" t="s">
        <v>43</v>
      </c>
      <c r="E36" s="161"/>
      <c r="F36" s="162"/>
      <c r="G36" s="155"/>
      <c r="H36" s="155"/>
      <c r="I36" s="155"/>
      <c r="J36" s="152" t="s">
        <v>97</v>
      </c>
      <c r="K36" s="150"/>
    </row>
    <row r="37" spans="2:12" ht="30" customHeight="1" x14ac:dyDescent="0.35">
      <c r="B37" s="150"/>
      <c r="C37" s="23">
        <v>29</v>
      </c>
      <c r="D37" s="160" t="s">
        <v>24</v>
      </c>
      <c r="E37" s="161"/>
      <c r="F37" s="162"/>
      <c r="G37" s="155"/>
      <c r="H37" s="152" t="s">
        <v>97</v>
      </c>
      <c r="I37" s="155"/>
      <c r="J37" s="155"/>
      <c r="K37" s="150"/>
    </row>
    <row r="38" spans="2:12" ht="30" customHeight="1" x14ac:dyDescent="0.35">
      <c r="B38" s="150"/>
      <c r="C38" s="23">
        <v>30</v>
      </c>
      <c r="D38" s="160" t="s">
        <v>25</v>
      </c>
      <c r="E38" s="161"/>
      <c r="F38" s="162"/>
      <c r="G38" s="155"/>
      <c r="H38" s="152" t="s">
        <v>97</v>
      </c>
      <c r="I38" s="155"/>
      <c r="J38" s="155"/>
      <c r="K38" s="150"/>
    </row>
    <row r="39" spans="2:12" ht="50" customHeight="1" x14ac:dyDescent="0.65">
      <c r="B39" s="150"/>
      <c r="C39" s="10"/>
      <c r="D39" s="15"/>
      <c r="E39" s="15"/>
      <c r="F39" s="15"/>
      <c r="G39" s="24" t="s">
        <v>26</v>
      </c>
      <c r="H39" s="24" t="s">
        <v>28</v>
      </c>
      <c r="I39" s="24" t="s">
        <v>29</v>
      </c>
      <c r="J39" s="24" t="s">
        <v>31</v>
      </c>
      <c r="K39" s="150"/>
    </row>
    <row r="40" spans="2:12" ht="5" customHeight="1" x14ac:dyDescent="0.65">
      <c r="B40" s="150"/>
      <c r="C40" s="10"/>
      <c r="D40" s="13"/>
      <c r="E40" s="13"/>
      <c r="F40" s="13"/>
      <c r="G40" s="14"/>
      <c r="H40" s="14"/>
      <c r="I40" s="14"/>
      <c r="J40" s="14"/>
      <c r="K40" s="150"/>
      <c r="L40" s="3"/>
    </row>
    <row r="41" spans="2:12" ht="20" customHeight="1" thickBot="1" x14ac:dyDescent="0.7">
      <c r="B41" s="150"/>
      <c r="C41" s="20"/>
      <c r="D41" s="21"/>
      <c r="E41" s="21"/>
      <c r="F41" s="21"/>
      <c r="G41" s="22"/>
      <c r="H41" s="22"/>
      <c r="I41" s="22"/>
      <c r="J41" s="22"/>
      <c r="K41" s="150"/>
    </row>
    <row r="42" spans="2:12" ht="20" customHeight="1" thickTop="1" x14ac:dyDescent="0.65">
      <c r="B42" s="150"/>
      <c r="C42" s="10"/>
      <c r="D42" s="15"/>
      <c r="E42" s="15"/>
      <c r="F42" s="15"/>
      <c r="G42" s="16"/>
      <c r="H42" s="16"/>
      <c r="I42" s="16"/>
      <c r="J42" s="16"/>
      <c r="K42" s="150"/>
    </row>
    <row r="43" spans="2:12" ht="20" customHeight="1" x14ac:dyDescent="0.35">
      <c r="B43" s="150"/>
      <c r="C43" s="10"/>
      <c r="D43" s="25" t="s">
        <v>49</v>
      </c>
      <c r="E43" s="164" t="s">
        <v>99</v>
      </c>
      <c r="F43" s="164"/>
      <c r="G43" s="164"/>
      <c r="H43" s="164"/>
      <c r="I43" s="164"/>
      <c r="J43" s="164"/>
      <c r="K43" s="150"/>
    </row>
    <row r="44" spans="2:12" ht="20" customHeight="1" x14ac:dyDescent="0.4">
      <c r="B44" s="150"/>
      <c r="C44" s="10"/>
      <c r="D44" s="26"/>
      <c r="E44" s="26"/>
      <c r="F44" s="26"/>
      <c r="G44" s="27"/>
      <c r="H44" s="27"/>
      <c r="I44" s="27"/>
      <c r="J44" s="27"/>
      <c r="K44" s="150"/>
    </row>
    <row r="45" spans="2:12" ht="20" customHeight="1" x14ac:dyDescent="0.35">
      <c r="B45" s="150"/>
      <c r="C45" s="10"/>
      <c r="D45" s="28"/>
      <c r="E45" s="29" t="s">
        <v>27</v>
      </c>
      <c r="F45" s="29" t="s">
        <v>44</v>
      </c>
      <c r="G45" s="29" t="s">
        <v>30</v>
      </c>
      <c r="H45" s="29" t="s">
        <v>47</v>
      </c>
      <c r="I45" s="29" t="s">
        <v>32</v>
      </c>
      <c r="J45" s="29" t="s">
        <v>48</v>
      </c>
      <c r="K45" s="150"/>
    </row>
    <row r="46" spans="2:12" ht="20" customHeight="1" x14ac:dyDescent="0.35">
      <c r="B46" s="150"/>
      <c r="C46" s="10"/>
      <c r="D46" s="30" t="s">
        <v>84</v>
      </c>
      <c r="E46" s="152"/>
      <c r="F46" s="152" t="s">
        <v>97</v>
      </c>
      <c r="G46" s="152"/>
      <c r="H46" s="152"/>
      <c r="I46" s="152"/>
      <c r="J46" s="152"/>
      <c r="K46" s="150"/>
    </row>
    <row r="47" spans="2:12" ht="5" customHeight="1" x14ac:dyDescent="0.65">
      <c r="B47" s="150"/>
      <c r="C47" s="17"/>
      <c r="D47" s="18"/>
      <c r="E47" s="18"/>
      <c r="F47" s="18"/>
      <c r="G47" s="19"/>
      <c r="H47" s="19"/>
      <c r="I47" s="19"/>
      <c r="J47" s="19"/>
      <c r="K47" s="150"/>
      <c r="L47" s="3"/>
    </row>
    <row r="48" spans="2:12" s="4" customFormat="1" ht="20" customHeight="1" x14ac:dyDescent="0.35"/>
    <row r="49" spans="3:12" s="4" customFormat="1" x14ac:dyDescent="0.35"/>
    <row r="50" spans="3:12" ht="18" x14ac:dyDescent="0.4">
      <c r="C50" s="5"/>
      <c r="D50" s="6"/>
      <c r="E50" s="6"/>
      <c r="F50" s="6"/>
      <c r="G50" s="7"/>
      <c r="H50" s="7"/>
      <c r="I50" s="7"/>
      <c r="J50" s="7"/>
      <c r="L50" s="3"/>
    </row>
    <row r="51" spans="3:12" ht="18" x14ac:dyDescent="0.4">
      <c r="C51" s="5"/>
      <c r="D51" s="6"/>
      <c r="E51" s="6"/>
      <c r="F51" s="6"/>
      <c r="G51" s="7"/>
      <c r="H51" s="7"/>
      <c r="I51" s="7"/>
      <c r="J51" s="7"/>
    </row>
    <row r="52" spans="3:12" ht="18" x14ac:dyDescent="0.4">
      <c r="C52" s="5"/>
      <c r="D52" s="6"/>
      <c r="E52" s="6"/>
      <c r="F52" s="6"/>
      <c r="G52" s="7"/>
      <c r="H52" s="7"/>
      <c r="I52" s="7"/>
      <c r="J52" s="7"/>
    </row>
    <row r="53" spans="3:12" ht="18" x14ac:dyDescent="0.4">
      <c r="C53" s="5"/>
      <c r="D53" s="6"/>
      <c r="E53" s="6"/>
      <c r="F53" s="6"/>
      <c r="G53" s="7"/>
      <c r="H53" s="7"/>
      <c r="I53" s="7"/>
      <c r="J53" s="7"/>
    </row>
    <row r="54" spans="3:12" ht="18" x14ac:dyDescent="0.4">
      <c r="C54" s="5"/>
      <c r="D54" s="6"/>
      <c r="E54" s="6"/>
      <c r="F54" s="6"/>
      <c r="G54" s="7"/>
      <c r="H54" s="7"/>
      <c r="I54" s="7"/>
      <c r="J54" s="7"/>
    </row>
    <row r="55" spans="3:12" ht="18" x14ac:dyDescent="0.4">
      <c r="C55" s="5"/>
      <c r="D55" s="6"/>
      <c r="E55" s="6"/>
      <c r="F55" s="6"/>
      <c r="G55" s="7"/>
      <c r="H55" s="7"/>
      <c r="I55" s="7"/>
      <c r="J55" s="7"/>
    </row>
    <row r="56" spans="3:12" ht="18" x14ac:dyDescent="0.4">
      <c r="C56" s="5"/>
      <c r="D56" s="6"/>
      <c r="E56" s="6"/>
      <c r="F56" s="6"/>
      <c r="G56" s="7"/>
      <c r="H56" s="7"/>
      <c r="I56" s="7"/>
      <c r="J56" s="7"/>
    </row>
    <row r="57" spans="3:12" ht="18" x14ac:dyDescent="0.4">
      <c r="C57" s="5"/>
      <c r="D57" s="6"/>
      <c r="E57" s="6"/>
      <c r="F57" s="6"/>
      <c r="G57" s="7"/>
      <c r="H57" s="7"/>
      <c r="I57" s="7"/>
      <c r="J57" s="7"/>
    </row>
    <row r="58" spans="3:12" ht="18" x14ac:dyDescent="0.4">
      <c r="C58" s="5"/>
      <c r="D58" s="6"/>
      <c r="E58" s="6"/>
      <c r="F58" s="6"/>
      <c r="G58" s="7"/>
      <c r="H58" s="7"/>
      <c r="I58" s="7"/>
      <c r="J58" s="7"/>
    </row>
    <row r="59" spans="3:12" ht="18" x14ac:dyDescent="0.4">
      <c r="C59" s="5"/>
      <c r="D59" s="6"/>
      <c r="E59" s="6"/>
      <c r="F59" s="6"/>
      <c r="G59" s="7"/>
      <c r="H59" s="7"/>
      <c r="I59" s="7"/>
      <c r="J59" s="7"/>
    </row>
    <row r="60" spans="3:12" ht="18" x14ac:dyDescent="0.4">
      <c r="C60" s="5"/>
      <c r="D60" s="6"/>
      <c r="E60" s="6"/>
      <c r="F60" s="6"/>
      <c r="G60" s="7"/>
      <c r="H60" s="7"/>
      <c r="I60" s="7"/>
      <c r="J60" s="7"/>
    </row>
    <row r="61" spans="3:12" ht="18" x14ac:dyDescent="0.4">
      <c r="C61" s="5"/>
      <c r="D61" s="6"/>
      <c r="E61" s="6"/>
      <c r="F61" s="6"/>
      <c r="G61" s="7"/>
      <c r="H61" s="7"/>
      <c r="I61" s="7"/>
      <c r="J61" s="7"/>
    </row>
    <row r="62" spans="3:12" ht="18" x14ac:dyDescent="0.4">
      <c r="C62" s="5"/>
      <c r="D62" s="6"/>
      <c r="E62" s="6"/>
      <c r="F62" s="6"/>
      <c r="G62" s="7"/>
      <c r="H62" s="7"/>
      <c r="I62" s="7"/>
      <c r="J62" s="7"/>
    </row>
    <row r="63" spans="3:12" ht="18" x14ac:dyDescent="0.4">
      <c r="C63" s="5"/>
      <c r="D63" s="6"/>
      <c r="E63" s="6"/>
      <c r="F63" s="6"/>
      <c r="G63" s="7"/>
      <c r="H63" s="7"/>
      <c r="I63" s="7"/>
      <c r="J63" s="7"/>
    </row>
    <row r="64" spans="3:12" ht="18" x14ac:dyDescent="0.4">
      <c r="C64" s="5"/>
      <c r="D64" s="6"/>
      <c r="E64" s="6"/>
      <c r="F64" s="6"/>
      <c r="G64" s="7"/>
      <c r="H64" s="7"/>
      <c r="I64" s="7"/>
      <c r="J64" s="7"/>
    </row>
    <row r="65" spans="3:10" ht="18" x14ac:dyDescent="0.4">
      <c r="C65" s="5"/>
      <c r="D65" s="6"/>
      <c r="E65" s="6"/>
      <c r="F65" s="6"/>
      <c r="G65" s="7"/>
      <c r="H65" s="7"/>
      <c r="I65" s="7"/>
      <c r="J65" s="7"/>
    </row>
    <row r="66" spans="3:10" ht="18" x14ac:dyDescent="0.4">
      <c r="C66" s="5"/>
      <c r="D66" s="6"/>
      <c r="E66" s="6"/>
      <c r="F66" s="6"/>
      <c r="G66" s="7"/>
      <c r="H66" s="7"/>
      <c r="I66" s="7"/>
      <c r="J66" s="7"/>
    </row>
    <row r="67" spans="3:10" ht="18" x14ac:dyDescent="0.4">
      <c r="C67" s="5"/>
      <c r="D67" s="6"/>
      <c r="E67" s="6"/>
      <c r="F67" s="6"/>
      <c r="G67" s="7"/>
      <c r="H67" s="7"/>
      <c r="I67" s="7"/>
      <c r="J67" s="7"/>
    </row>
    <row r="68" spans="3:10" ht="18" x14ac:dyDescent="0.4">
      <c r="C68" s="5"/>
      <c r="D68" s="6"/>
      <c r="E68" s="6"/>
      <c r="F68" s="6"/>
      <c r="G68" s="7"/>
      <c r="H68" s="7"/>
      <c r="I68" s="7"/>
      <c r="J68" s="7"/>
    </row>
    <row r="69" spans="3:10" ht="18" x14ac:dyDescent="0.4">
      <c r="C69" s="5"/>
      <c r="D69" s="6"/>
      <c r="E69" s="6"/>
      <c r="F69" s="6"/>
      <c r="G69" s="7"/>
      <c r="H69" s="7"/>
      <c r="I69" s="7"/>
      <c r="J69" s="7"/>
    </row>
    <row r="70" spans="3:10" x14ac:dyDescent="0.35">
      <c r="C70" s="5"/>
      <c r="D70" s="8"/>
      <c r="E70" s="8"/>
      <c r="F70" s="8"/>
      <c r="G70" s="9"/>
      <c r="H70" s="9"/>
      <c r="I70" s="9"/>
      <c r="J70" s="9"/>
    </row>
    <row r="71" spans="3:10" ht="18" x14ac:dyDescent="0.4">
      <c r="C71" s="5"/>
      <c r="D71" s="6"/>
      <c r="E71" s="6"/>
      <c r="F71" s="6"/>
      <c r="G71" s="7"/>
      <c r="H71" s="7"/>
      <c r="I71" s="7"/>
      <c r="J71" s="7"/>
    </row>
    <row r="72" spans="3:10" ht="18" x14ac:dyDescent="0.4">
      <c r="C72" s="5"/>
      <c r="D72" s="6"/>
      <c r="E72" s="6"/>
      <c r="F72" s="6"/>
      <c r="G72" s="7"/>
      <c r="H72" s="7"/>
      <c r="I72" s="7"/>
      <c r="J72" s="7"/>
    </row>
    <row r="73" spans="3:10" ht="18" x14ac:dyDescent="0.4">
      <c r="C73" s="5"/>
      <c r="D73" s="6"/>
      <c r="E73" s="6"/>
      <c r="F73" s="6"/>
      <c r="G73" s="7"/>
      <c r="H73" s="7"/>
      <c r="I73" s="7"/>
      <c r="J73" s="7"/>
    </row>
    <row r="74" spans="3:10" ht="18" x14ac:dyDescent="0.4">
      <c r="C74" s="5"/>
      <c r="D74" s="6"/>
      <c r="E74" s="6"/>
      <c r="F74" s="6"/>
      <c r="G74" s="7"/>
      <c r="H74" s="7"/>
      <c r="I74" s="7"/>
      <c r="J74" s="7"/>
    </row>
    <row r="75" spans="3:10" ht="18" x14ac:dyDescent="0.4">
      <c r="C75" s="5"/>
      <c r="D75" s="6"/>
      <c r="E75" s="6"/>
      <c r="F75" s="6"/>
      <c r="G75" s="7"/>
      <c r="H75" s="7"/>
      <c r="I75" s="7"/>
      <c r="J75" s="7"/>
    </row>
    <row r="76" spans="3:10" ht="18" x14ac:dyDescent="0.4">
      <c r="C76" s="5"/>
      <c r="D76" s="6"/>
      <c r="E76" s="6"/>
      <c r="F76" s="6"/>
      <c r="G76" s="7"/>
      <c r="H76" s="7"/>
      <c r="I76" s="7"/>
      <c r="J76" s="7"/>
    </row>
    <row r="77" spans="3:10" ht="18" x14ac:dyDescent="0.4">
      <c r="C77" s="5"/>
      <c r="D77" s="6"/>
      <c r="E77" s="6"/>
      <c r="F77" s="6"/>
      <c r="G77" s="7"/>
      <c r="H77" s="7"/>
      <c r="I77" s="7"/>
      <c r="J77" s="7"/>
    </row>
    <row r="78" spans="3:10" ht="18" x14ac:dyDescent="0.4">
      <c r="C78" s="5"/>
      <c r="D78" s="6"/>
      <c r="E78" s="6"/>
      <c r="F78" s="6"/>
      <c r="G78" s="7"/>
      <c r="H78" s="7"/>
      <c r="I78" s="7"/>
      <c r="J78" s="7"/>
    </row>
    <row r="79" spans="3:10" ht="18" x14ac:dyDescent="0.4">
      <c r="C79" s="5"/>
      <c r="D79" s="6"/>
      <c r="E79" s="6"/>
      <c r="F79" s="6"/>
      <c r="G79" s="7"/>
      <c r="H79" s="7"/>
      <c r="I79" s="7"/>
      <c r="J79" s="7"/>
    </row>
    <row r="80" spans="3:10" ht="18" x14ac:dyDescent="0.4">
      <c r="C80" s="5"/>
      <c r="D80" s="6"/>
      <c r="E80" s="6"/>
      <c r="F80" s="6"/>
      <c r="G80" s="7"/>
      <c r="H80" s="7"/>
      <c r="I80" s="7"/>
      <c r="J80" s="7"/>
    </row>
    <row r="81" spans="3:10" ht="18" x14ac:dyDescent="0.4">
      <c r="C81" s="5"/>
      <c r="D81" s="6"/>
      <c r="E81" s="6"/>
      <c r="F81" s="6"/>
      <c r="G81" s="7"/>
      <c r="H81" s="7"/>
      <c r="I81" s="7"/>
      <c r="J81" s="7"/>
    </row>
    <row r="82" spans="3:10" ht="18" x14ac:dyDescent="0.4">
      <c r="C82" s="5"/>
      <c r="D82" s="6"/>
      <c r="E82" s="6"/>
      <c r="F82" s="6"/>
      <c r="G82" s="7"/>
      <c r="H82" s="7"/>
      <c r="I82" s="7"/>
      <c r="J82" s="7"/>
    </row>
    <row r="83" spans="3:10" ht="18" x14ac:dyDescent="0.4">
      <c r="C83" s="5"/>
      <c r="D83" s="6"/>
      <c r="E83" s="6"/>
      <c r="F83" s="6"/>
      <c r="G83" s="7"/>
      <c r="H83" s="7"/>
      <c r="I83" s="7"/>
      <c r="J83" s="7"/>
    </row>
    <row r="84" spans="3:10" ht="18" x14ac:dyDescent="0.4">
      <c r="C84" s="5"/>
      <c r="D84" s="6"/>
      <c r="E84" s="6"/>
      <c r="F84" s="6"/>
      <c r="G84" s="7"/>
      <c r="H84" s="7"/>
      <c r="I84" s="7"/>
      <c r="J84" s="7"/>
    </row>
    <row r="85" spans="3:10" ht="18" x14ac:dyDescent="0.4">
      <c r="C85" s="5"/>
      <c r="D85" s="6"/>
      <c r="E85" s="6"/>
      <c r="F85" s="6"/>
      <c r="G85" s="7"/>
      <c r="H85" s="7"/>
      <c r="I85" s="7"/>
      <c r="J85" s="7"/>
    </row>
    <row r="86" spans="3:10" ht="18" x14ac:dyDescent="0.4">
      <c r="C86" s="5"/>
      <c r="D86" s="6"/>
      <c r="E86" s="6"/>
      <c r="F86" s="6"/>
      <c r="G86" s="7"/>
      <c r="H86" s="7"/>
      <c r="I86" s="7"/>
      <c r="J86" s="7"/>
    </row>
    <row r="87" spans="3:10" ht="18" x14ac:dyDescent="0.4">
      <c r="C87" s="5"/>
      <c r="D87" s="6"/>
      <c r="E87" s="6"/>
      <c r="F87" s="6"/>
      <c r="G87" s="7"/>
      <c r="H87" s="7"/>
      <c r="I87" s="7"/>
      <c r="J87" s="7"/>
    </row>
    <row r="88" spans="3:10" ht="18" x14ac:dyDescent="0.4">
      <c r="C88" s="5"/>
      <c r="D88" s="6"/>
      <c r="E88" s="6"/>
      <c r="F88" s="6"/>
      <c r="G88" s="7"/>
      <c r="H88" s="7"/>
      <c r="I88" s="7"/>
      <c r="J88" s="7"/>
    </row>
    <row r="89" spans="3:10" ht="18" x14ac:dyDescent="0.4">
      <c r="C89" s="5"/>
      <c r="D89" s="6"/>
      <c r="E89" s="6"/>
      <c r="F89" s="6"/>
      <c r="G89" s="7"/>
      <c r="H89" s="7"/>
      <c r="I89" s="7"/>
      <c r="J89" s="7"/>
    </row>
    <row r="90" spans="3:10" ht="18" x14ac:dyDescent="0.4">
      <c r="C90" s="5"/>
      <c r="D90" s="6"/>
      <c r="E90" s="6"/>
      <c r="F90" s="6"/>
      <c r="G90" s="7"/>
      <c r="H90" s="7"/>
      <c r="I90" s="7"/>
      <c r="J90" s="7"/>
    </row>
    <row r="91" spans="3:10" ht="18" x14ac:dyDescent="0.4">
      <c r="C91" s="5"/>
      <c r="D91" s="6"/>
      <c r="E91" s="6"/>
      <c r="F91" s="6"/>
      <c r="G91" s="7"/>
      <c r="H91" s="7"/>
      <c r="I91" s="7"/>
      <c r="J91" s="7"/>
    </row>
    <row r="92" spans="3:10" ht="18" x14ac:dyDescent="0.4">
      <c r="C92" s="5"/>
      <c r="D92" s="6"/>
      <c r="E92" s="6"/>
      <c r="F92" s="6"/>
      <c r="G92" s="7"/>
      <c r="H92" s="7"/>
      <c r="I92" s="7"/>
      <c r="J92" s="7"/>
    </row>
    <row r="93" spans="3:10" ht="18" x14ac:dyDescent="0.4">
      <c r="C93" s="5"/>
      <c r="D93" s="6"/>
      <c r="E93" s="6"/>
      <c r="F93" s="6"/>
      <c r="G93" s="7"/>
      <c r="H93" s="7"/>
      <c r="I93" s="7"/>
      <c r="J93" s="7"/>
    </row>
    <row r="94" spans="3:10" ht="18" x14ac:dyDescent="0.4">
      <c r="C94" s="5"/>
      <c r="D94" s="6"/>
      <c r="E94" s="6"/>
      <c r="F94" s="6"/>
      <c r="G94" s="7"/>
      <c r="H94" s="7"/>
      <c r="I94" s="7"/>
      <c r="J94" s="7"/>
    </row>
    <row r="95" spans="3:10" ht="18" x14ac:dyDescent="0.4">
      <c r="C95" s="5"/>
      <c r="D95" s="6"/>
      <c r="E95" s="6"/>
      <c r="F95" s="6"/>
      <c r="G95" s="7"/>
      <c r="H95" s="7"/>
      <c r="I95" s="7"/>
      <c r="J95" s="7"/>
    </row>
    <row r="96" spans="3:10" ht="18" x14ac:dyDescent="0.4">
      <c r="C96" s="5"/>
      <c r="D96" s="6"/>
      <c r="E96" s="6"/>
      <c r="F96" s="6"/>
      <c r="G96" s="7"/>
      <c r="H96" s="7"/>
      <c r="I96" s="7"/>
      <c r="J96" s="7"/>
    </row>
    <row r="97" spans="3:10" ht="18" x14ac:dyDescent="0.4">
      <c r="C97" s="5"/>
      <c r="D97" s="6"/>
      <c r="E97" s="6"/>
      <c r="F97" s="6"/>
      <c r="G97" s="7"/>
      <c r="H97" s="7"/>
      <c r="I97" s="7"/>
      <c r="J97" s="7"/>
    </row>
    <row r="98" spans="3:10" x14ac:dyDescent="0.35">
      <c r="C98" s="5"/>
      <c r="D98" s="8"/>
      <c r="E98" s="8"/>
      <c r="F98" s="8"/>
      <c r="G98" s="9"/>
      <c r="H98" s="9"/>
      <c r="I98" s="9"/>
      <c r="J98" s="9"/>
    </row>
  </sheetData>
  <mergeCells count="32">
    <mergeCell ref="D32:F32"/>
    <mergeCell ref="D33:F33"/>
    <mergeCell ref="E43:J43"/>
    <mergeCell ref="D35:F35"/>
    <mergeCell ref="D36:F36"/>
    <mergeCell ref="D37:F37"/>
    <mergeCell ref="D38:F38"/>
    <mergeCell ref="D34:F34"/>
    <mergeCell ref="D28:F28"/>
    <mergeCell ref="D17:F17"/>
    <mergeCell ref="D18:F18"/>
    <mergeCell ref="D19:F19"/>
    <mergeCell ref="D20:F20"/>
    <mergeCell ref="D21:F21"/>
    <mergeCell ref="D22:F22"/>
    <mergeCell ref="D23:F23"/>
    <mergeCell ref="D24:F24"/>
    <mergeCell ref="D25:F25"/>
    <mergeCell ref="D26:F26"/>
    <mergeCell ref="D27:F27"/>
    <mergeCell ref="D29:F29"/>
    <mergeCell ref="D30:F30"/>
    <mergeCell ref="D31:F31"/>
    <mergeCell ref="D13:F13"/>
    <mergeCell ref="D14:F14"/>
    <mergeCell ref="D15:F15"/>
    <mergeCell ref="D16:F16"/>
    <mergeCell ref="G7:J7"/>
    <mergeCell ref="D9:F9"/>
    <mergeCell ref="D10:F10"/>
    <mergeCell ref="D11:F11"/>
    <mergeCell ref="D12:F12"/>
  </mergeCells>
  <phoneticPr fontId="1" type="noConversion"/>
  <printOptions horizontalCentered="1" verticalCentered="1"/>
  <pageMargins left="0.51181102362204722" right="0.51181102362204722" top="0.51181102362204722" bottom="0.51181102362204722" header="0" footer="0"/>
  <pageSetup paperSize="9" scale="43" orientation="landscape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DS53"/>
  <sheetViews>
    <sheetView showGridLines="0" showRowColHeaders="0" showOutlineSymbols="0" view="pageBreakPreview" zoomScale="60" zoomScaleNormal="87" workbookViewId="0">
      <selection activeCell="C7" sqref="C7"/>
    </sheetView>
  </sheetViews>
  <sheetFormatPr defaultColWidth="9.69140625" defaultRowHeight="15.5" x14ac:dyDescent="0.35"/>
  <cols>
    <col min="1" max="1" width="3.69140625" style="33" customWidth="1"/>
    <col min="2" max="2" width="0.84375" style="33" customWidth="1"/>
    <col min="3" max="3" width="5.69140625" style="35" customWidth="1"/>
    <col min="4" max="4" width="60.69140625" style="33" customWidth="1"/>
    <col min="5" max="5" width="0.84375" style="33" customWidth="1"/>
    <col min="6" max="9" width="8.69140625" style="39" customWidth="1"/>
    <col min="10" max="10" width="0.84375" style="33" customWidth="1"/>
    <col min="11" max="109" width="4.69140625" style="33" customWidth="1"/>
    <col min="110" max="110" width="0.84375" style="33" customWidth="1"/>
    <col min="111" max="116" width="6.69140625" style="33" customWidth="1"/>
    <col min="117" max="117" width="12.69140625" style="72" customWidth="1"/>
    <col min="118" max="118" width="0.84375" style="33" customWidth="1"/>
    <col min="119" max="120" width="6.69140625" style="33" customWidth="1"/>
    <col min="121" max="121" width="8.69140625" style="33" customWidth="1"/>
    <col min="122" max="122" width="12.69140625" style="33" customWidth="1"/>
    <col min="123" max="254" width="4.69140625" style="33" customWidth="1"/>
    <col min="255" max="16384" width="9.69140625" style="33"/>
  </cols>
  <sheetData>
    <row r="2" spans="2:123" ht="5" customHeight="1" thickBot="1" x14ac:dyDescent="0.4"/>
    <row r="3" spans="2:123" s="58" customFormat="1" ht="30" customHeight="1" thickTop="1" thickBot="1" x14ac:dyDescent="0.4">
      <c r="C3" s="165" t="s">
        <v>87</v>
      </c>
      <c r="D3" s="165"/>
      <c r="F3" s="59"/>
      <c r="G3" s="59"/>
      <c r="H3" s="59"/>
      <c r="I3" s="59"/>
      <c r="K3" s="174" t="s">
        <v>86</v>
      </c>
      <c r="L3" s="175"/>
      <c r="M3" s="175"/>
      <c r="N3" s="176"/>
      <c r="DM3" s="70"/>
    </row>
    <row r="4" spans="2:123" ht="5" customHeight="1" thickTop="1" thickBot="1" x14ac:dyDescent="0.4"/>
    <row r="5" spans="2:123" s="75" customFormat="1" ht="20" customHeight="1" thickBot="1" x14ac:dyDescent="0.4">
      <c r="C5" s="74"/>
      <c r="F5" s="76"/>
      <c r="G5" s="76"/>
      <c r="H5" s="76"/>
      <c r="I5" s="76"/>
      <c r="K5" s="169" t="s">
        <v>75</v>
      </c>
      <c r="L5" s="169"/>
      <c r="M5" s="169"/>
      <c r="N5" s="169"/>
      <c r="O5" s="169"/>
      <c r="P5" s="169"/>
      <c r="Q5" s="169"/>
      <c r="R5" s="169"/>
      <c r="S5" s="170"/>
      <c r="T5" s="166" t="s">
        <v>96</v>
      </c>
      <c r="U5" s="167"/>
      <c r="V5" s="167"/>
      <c r="W5" s="167"/>
      <c r="X5" s="167"/>
      <c r="Y5" s="167"/>
      <c r="Z5" s="167"/>
      <c r="AA5" s="167"/>
      <c r="AB5" s="167"/>
      <c r="AC5" s="168"/>
      <c r="AD5" s="65" t="s">
        <v>91</v>
      </c>
      <c r="DM5" s="71"/>
    </row>
    <row r="6" spans="2:123" ht="5" customHeight="1" thickBot="1" x14ac:dyDescent="0.4"/>
    <row r="7" spans="2:123" ht="18.5" thickBot="1" x14ac:dyDescent="0.4">
      <c r="K7" s="105" t="s">
        <v>76</v>
      </c>
      <c r="T7" s="171" t="s">
        <v>77</v>
      </c>
      <c r="U7" s="172"/>
      <c r="V7" s="172"/>
      <c r="W7" s="172"/>
      <c r="X7" s="172"/>
      <c r="Y7" s="172"/>
      <c r="Z7" s="172"/>
      <c r="AA7" s="172"/>
      <c r="AB7" s="172"/>
      <c r="AC7" s="173"/>
      <c r="AD7" s="65" t="s">
        <v>91</v>
      </c>
    </row>
    <row r="8" spans="2:123" ht="5" customHeight="1" x14ac:dyDescent="0.35"/>
    <row r="9" spans="2:123" s="60" customFormat="1" ht="18" x14ac:dyDescent="0.35">
      <c r="C9" s="81" t="s">
        <v>53</v>
      </c>
      <c r="D9" s="60" t="s">
        <v>54</v>
      </c>
      <c r="F9" s="82" t="s">
        <v>69</v>
      </c>
      <c r="G9" s="61"/>
      <c r="H9" s="61"/>
      <c r="I9" s="61"/>
      <c r="K9" s="65" t="s">
        <v>74</v>
      </c>
      <c r="DG9" s="65" t="s">
        <v>68</v>
      </c>
      <c r="DM9" s="71"/>
      <c r="DO9" s="65" t="s">
        <v>82</v>
      </c>
    </row>
    <row r="10" spans="2:123" ht="5" customHeight="1" x14ac:dyDescent="0.35"/>
    <row r="11" spans="2:123" x14ac:dyDescent="0.35">
      <c r="C11" s="108"/>
      <c r="D11" s="106"/>
      <c r="F11" s="77" t="s">
        <v>26</v>
      </c>
      <c r="G11" s="40" t="s">
        <v>50</v>
      </c>
      <c r="H11" s="40" t="s">
        <v>50</v>
      </c>
      <c r="I11" s="78" t="s">
        <v>31</v>
      </c>
      <c r="K11" s="43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  <c r="BL11" s="44"/>
      <c r="BM11" s="44"/>
      <c r="BN11" s="44"/>
      <c r="BO11" s="44"/>
      <c r="BP11" s="44"/>
      <c r="BQ11" s="44"/>
      <c r="BR11" s="44"/>
      <c r="BS11" s="44"/>
      <c r="BT11" s="44"/>
      <c r="BU11" s="44"/>
      <c r="BV11" s="44"/>
      <c r="BW11" s="44"/>
      <c r="BX11" s="44"/>
      <c r="BY11" s="44"/>
      <c r="BZ11" s="44"/>
      <c r="CA11" s="44"/>
      <c r="CB11" s="44"/>
      <c r="CC11" s="44"/>
      <c r="CD11" s="44"/>
      <c r="CE11" s="44"/>
      <c r="CF11" s="44"/>
      <c r="CG11" s="44"/>
      <c r="CH11" s="44"/>
      <c r="CI11" s="44"/>
      <c r="CJ11" s="44"/>
      <c r="CK11" s="44"/>
      <c r="CL11" s="44"/>
      <c r="CM11" s="44"/>
      <c r="CN11" s="44"/>
      <c r="CO11" s="44"/>
      <c r="CP11" s="44"/>
      <c r="CQ11" s="44"/>
      <c r="CR11" s="44"/>
      <c r="CS11" s="44"/>
      <c r="CT11" s="44"/>
      <c r="CU11" s="44"/>
      <c r="CV11" s="44"/>
      <c r="CW11" s="44"/>
      <c r="CX11" s="44"/>
      <c r="CY11" s="44"/>
      <c r="CZ11" s="44"/>
      <c r="DA11" s="44"/>
      <c r="DB11" s="44"/>
      <c r="DC11" s="44"/>
      <c r="DD11" s="44"/>
      <c r="DE11" s="45"/>
      <c r="DG11" s="62"/>
      <c r="DH11" s="63"/>
      <c r="DI11" s="63"/>
      <c r="DJ11" s="63"/>
      <c r="DK11" s="63"/>
      <c r="DL11" s="64"/>
      <c r="DO11" s="64"/>
      <c r="DP11" s="64"/>
    </row>
    <row r="12" spans="2:123" x14ac:dyDescent="0.35">
      <c r="B12" s="32"/>
      <c r="C12" s="108"/>
      <c r="D12" s="107"/>
      <c r="E12" s="32"/>
      <c r="F12" s="77"/>
      <c r="G12" s="79" t="s">
        <v>51</v>
      </c>
      <c r="H12" s="79" t="s">
        <v>52</v>
      </c>
      <c r="I12" s="78"/>
      <c r="J12" s="36"/>
      <c r="K12" s="43">
        <v>1</v>
      </c>
      <c r="L12" s="44">
        <v>2</v>
      </c>
      <c r="M12" s="44">
        <v>3</v>
      </c>
      <c r="N12" s="44">
        <v>4</v>
      </c>
      <c r="O12" s="44">
        <v>5</v>
      </c>
      <c r="P12" s="44">
        <v>6</v>
      </c>
      <c r="Q12" s="44">
        <v>7</v>
      </c>
      <c r="R12" s="44">
        <v>8</v>
      </c>
      <c r="S12" s="44">
        <v>9</v>
      </c>
      <c r="T12" s="44">
        <v>10</v>
      </c>
      <c r="U12" s="44">
        <v>11</v>
      </c>
      <c r="V12" s="44">
        <v>13</v>
      </c>
      <c r="W12" s="44">
        <v>14</v>
      </c>
      <c r="X12" s="44">
        <v>15</v>
      </c>
      <c r="Y12" s="44">
        <v>16</v>
      </c>
      <c r="Z12" s="44">
        <v>17</v>
      </c>
      <c r="AA12" s="44">
        <v>18</v>
      </c>
      <c r="AB12" s="44">
        <v>19</v>
      </c>
      <c r="AC12" s="44">
        <v>20</v>
      </c>
      <c r="AD12" s="44">
        <v>21</v>
      </c>
      <c r="AE12" s="44">
        <v>22</v>
      </c>
      <c r="AF12" s="44">
        <v>23</v>
      </c>
      <c r="AG12" s="44">
        <v>24</v>
      </c>
      <c r="AH12" s="44">
        <v>25</v>
      </c>
      <c r="AI12" s="44">
        <v>26</v>
      </c>
      <c r="AJ12" s="44">
        <v>27</v>
      </c>
      <c r="AK12" s="44">
        <v>28</v>
      </c>
      <c r="AL12" s="44">
        <v>29</v>
      </c>
      <c r="AM12" s="44">
        <v>30</v>
      </c>
      <c r="AN12" s="44">
        <v>31</v>
      </c>
      <c r="AO12" s="44">
        <v>32</v>
      </c>
      <c r="AP12" s="44">
        <v>33</v>
      </c>
      <c r="AQ12" s="44">
        <v>34</v>
      </c>
      <c r="AR12" s="44">
        <v>35</v>
      </c>
      <c r="AS12" s="44">
        <v>36</v>
      </c>
      <c r="AT12" s="44">
        <v>37</v>
      </c>
      <c r="AU12" s="44">
        <v>38</v>
      </c>
      <c r="AV12" s="44">
        <v>39</v>
      </c>
      <c r="AW12" s="44">
        <v>40</v>
      </c>
      <c r="AX12" s="44">
        <v>41</v>
      </c>
      <c r="AY12" s="44">
        <v>42</v>
      </c>
      <c r="AZ12" s="44">
        <v>43</v>
      </c>
      <c r="BA12" s="44">
        <v>44</v>
      </c>
      <c r="BB12" s="44">
        <v>45</v>
      </c>
      <c r="BC12" s="44">
        <v>46</v>
      </c>
      <c r="BD12" s="44">
        <v>47</v>
      </c>
      <c r="BE12" s="44">
        <v>48</v>
      </c>
      <c r="BF12" s="44">
        <v>49</v>
      </c>
      <c r="BG12" s="44">
        <v>50</v>
      </c>
      <c r="BH12" s="44">
        <v>51</v>
      </c>
      <c r="BI12" s="44">
        <v>52</v>
      </c>
      <c r="BJ12" s="44">
        <v>53</v>
      </c>
      <c r="BK12" s="44">
        <v>54</v>
      </c>
      <c r="BL12" s="44">
        <v>55</v>
      </c>
      <c r="BM12" s="44">
        <v>56</v>
      </c>
      <c r="BN12" s="44">
        <v>57</v>
      </c>
      <c r="BO12" s="44">
        <v>58</v>
      </c>
      <c r="BP12" s="44">
        <v>59</v>
      </c>
      <c r="BQ12" s="44">
        <v>60</v>
      </c>
      <c r="BR12" s="44">
        <v>61</v>
      </c>
      <c r="BS12" s="44">
        <v>62</v>
      </c>
      <c r="BT12" s="44">
        <v>63</v>
      </c>
      <c r="BU12" s="44">
        <v>64</v>
      </c>
      <c r="BV12" s="44">
        <v>65</v>
      </c>
      <c r="BW12" s="44">
        <v>66</v>
      </c>
      <c r="BX12" s="44">
        <v>67</v>
      </c>
      <c r="BY12" s="44">
        <v>68</v>
      </c>
      <c r="BZ12" s="44">
        <v>69</v>
      </c>
      <c r="CA12" s="44">
        <v>70</v>
      </c>
      <c r="CB12" s="44">
        <v>71</v>
      </c>
      <c r="CC12" s="44">
        <v>72</v>
      </c>
      <c r="CD12" s="44">
        <v>73</v>
      </c>
      <c r="CE12" s="44">
        <v>74</v>
      </c>
      <c r="CF12" s="44">
        <v>75</v>
      </c>
      <c r="CG12" s="44">
        <v>76</v>
      </c>
      <c r="CH12" s="44">
        <v>77</v>
      </c>
      <c r="CI12" s="44">
        <v>78</v>
      </c>
      <c r="CJ12" s="44">
        <v>79</v>
      </c>
      <c r="CK12" s="44">
        <v>80</v>
      </c>
      <c r="CL12" s="44">
        <v>81</v>
      </c>
      <c r="CM12" s="44">
        <v>82</v>
      </c>
      <c r="CN12" s="44">
        <v>83</v>
      </c>
      <c r="CO12" s="44">
        <v>84</v>
      </c>
      <c r="CP12" s="44">
        <v>85</v>
      </c>
      <c r="CQ12" s="44">
        <v>86</v>
      </c>
      <c r="CR12" s="44">
        <v>87</v>
      </c>
      <c r="CS12" s="44">
        <v>88</v>
      </c>
      <c r="CT12" s="44">
        <v>89</v>
      </c>
      <c r="CU12" s="44">
        <v>90</v>
      </c>
      <c r="CV12" s="44">
        <v>91</v>
      </c>
      <c r="CW12" s="44">
        <v>92</v>
      </c>
      <c r="CX12" s="44">
        <v>93</v>
      </c>
      <c r="CY12" s="44">
        <v>94</v>
      </c>
      <c r="CZ12" s="44">
        <v>95</v>
      </c>
      <c r="DA12" s="44">
        <v>96</v>
      </c>
      <c r="DB12" s="44">
        <v>97</v>
      </c>
      <c r="DC12" s="44">
        <v>98</v>
      </c>
      <c r="DD12" s="44">
        <v>99</v>
      </c>
      <c r="DE12" s="45">
        <v>100</v>
      </c>
      <c r="DF12" s="36"/>
      <c r="DG12" s="62" t="s">
        <v>55</v>
      </c>
      <c r="DH12" s="63" t="s">
        <v>56</v>
      </c>
      <c r="DI12" s="63" t="s">
        <v>57</v>
      </c>
      <c r="DJ12" s="63" t="s">
        <v>58</v>
      </c>
      <c r="DK12" s="63" t="s">
        <v>59</v>
      </c>
      <c r="DL12" s="64" t="s">
        <v>60</v>
      </c>
      <c r="DN12" s="36"/>
      <c r="DO12" s="64" t="s">
        <v>80</v>
      </c>
      <c r="DP12" s="64" t="s">
        <v>81</v>
      </c>
      <c r="DQ12" s="31"/>
      <c r="DR12" s="31"/>
      <c r="DS12" s="31"/>
    </row>
    <row r="13" spans="2:123" ht="5" customHeight="1" x14ac:dyDescent="0.35"/>
    <row r="14" spans="2:123" s="46" customFormat="1" ht="20" customHeight="1" x14ac:dyDescent="0.35">
      <c r="B14" s="49"/>
      <c r="C14" s="47">
        <v>1</v>
      </c>
      <c r="D14" s="48" t="s">
        <v>0</v>
      </c>
      <c r="E14" s="49"/>
      <c r="F14" s="53">
        <v>-2</v>
      </c>
      <c r="G14" s="53">
        <v>-1</v>
      </c>
      <c r="H14" s="54">
        <v>1</v>
      </c>
      <c r="I14" s="54">
        <v>2</v>
      </c>
      <c r="J14" s="50"/>
      <c r="K14" s="55">
        <v>2</v>
      </c>
      <c r="L14" s="55">
        <v>2</v>
      </c>
      <c r="M14" s="55">
        <v>2</v>
      </c>
      <c r="N14" s="55">
        <v>2</v>
      </c>
      <c r="O14" s="55">
        <v>2</v>
      </c>
      <c r="P14" s="55">
        <v>2</v>
      </c>
      <c r="Q14" s="55">
        <v>-1</v>
      </c>
      <c r="R14" s="55">
        <v>-1</v>
      </c>
      <c r="S14" s="55">
        <v>1</v>
      </c>
      <c r="T14" s="55">
        <v>1</v>
      </c>
      <c r="U14" s="55">
        <v>2</v>
      </c>
      <c r="V14" s="55">
        <v>2</v>
      </c>
      <c r="W14" s="55">
        <v>2</v>
      </c>
      <c r="X14" s="55">
        <v>2</v>
      </c>
      <c r="Y14" s="55">
        <v>2</v>
      </c>
      <c r="Z14" s="55">
        <v>2</v>
      </c>
      <c r="AA14" s="55">
        <v>2</v>
      </c>
      <c r="AB14" s="55">
        <v>1</v>
      </c>
      <c r="AC14" s="55">
        <v>2</v>
      </c>
      <c r="AD14" s="55">
        <v>2</v>
      </c>
      <c r="AE14" s="55">
        <v>2</v>
      </c>
      <c r="AF14" s="55">
        <v>2</v>
      </c>
      <c r="AG14" s="55">
        <v>1</v>
      </c>
      <c r="AH14" s="55">
        <v>2</v>
      </c>
      <c r="AI14" s="55">
        <v>2</v>
      </c>
      <c r="AJ14" s="55">
        <v>2</v>
      </c>
      <c r="AK14" s="55">
        <v>2</v>
      </c>
      <c r="AL14" s="55">
        <v>2</v>
      </c>
      <c r="AM14" s="55">
        <v>2</v>
      </c>
      <c r="AN14" s="55">
        <v>1</v>
      </c>
      <c r="AO14" s="55">
        <v>1</v>
      </c>
      <c r="AP14" s="55">
        <v>2</v>
      </c>
      <c r="AQ14" s="55">
        <v>-2</v>
      </c>
      <c r="AR14" s="55">
        <v>2</v>
      </c>
      <c r="AS14" s="55">
        <v>2</v>
      </c>
      <c r="AT14" s="55">
        <v>2</v>
      </c>
      <c r="AU14" s="55">
        <v>2</v>
      </c>
      <c r="AV14" s="55">
        <v>2</v>
      </c>
      <c r="AW14" s="55">
        <v>2</v>
      </c>
      <c r="AX14" s="55">
        <v>-1</v>
      </c>
      <c r="AY14" s="55">
        <v>2</v>
      </c>
      <c r="AZ14" s="55">
        <v>2</v>
      </c>
      <c r="BA14" s="55">
        <v>2</v>
      </c>
      <c r="BB14" s="55">
        <v>1</v>
      </c>
      <c r="BC14" s="55">
        <v>-2</v>
      </c>
      <c r="BD14" s="55">
        <v>2</v>
      </c>
      <c r="BE14" s="55">
        <v>-2</v>
      </c>
      <c r="BF14" s="55">
        <v>2</v>
      </c>
      <c r="BG14" s="55">
        <v>2</v>
      </c>
      <c r="BH14" s="55">
        <v>1</v>
      </c>
      <c r="BI14" s="55">
        <v>2</v>
      </c>
      <c r="BJ14" s="55">
        <v>2</v>
      </c>
      <c r="BK14" s="55">
        <v>2</v>
      </c>
      <c r="BL14" s="55">
        <v>-1</v>
      </c>
      <c r="BM14" s="55">
        <v>-1</v>
      </c>
      <c r="BN14" s="55">
        <v>2</v>
      </c>
      <c r="BO14" s="55">
        <v>1</v>
      </c>
      <c r="BP14" s="55">
        <v>1</v>
      </c>
      <c r="BQ14" s="55">
        <v>2</v>
      </c>
      <c r="BR14" s="55">
        <v>-1</v>
      </c>
      <c r="BS14" s="55">
        <v>2</v>
      </c>
      <c r="BT14" s="55">
        <v>1</v>
      </c>
      <c r="BU14" s="55">
        <v>-1</v>
      </c>
      <c r="BV14" s="55">
        <v>2</v>
      </c>
      <c r="BW14" s="55">
        <v>-1</v>
      </c>
      <c r="BX14" s="55">
        <v>-1</v>
      </c>
      <c r="BY14" s="55">
        <v>-2</v>
      </c>
      <c r="BZ14" s="55">
        <v>1</v>
      </c>
      <c r="CA14" s="55">
        <v>-2</v>
      </c>
      <c r="CB14" s="55">
        <v>1</v>
      </c>
      <c r="CC14" s="55">
        <v>1</v>
      </c>
      <c r="CD14" s="55">
        <v>2</v>
      </c>
      <c r="CE14" s="55">
        <v>-2</v>
      </c>
      <c r="CF14" s="55">
        <v>-1</v>
      </c>
      <c r="CG14" s="55">
        <v>-2</v>
      </c>
      <c r="CH14" s="55">
        <v>2</v>
      </c>
      <c r="CI14" s="55">
        <v>2</v>
      </c>
      <c r="CJ14" s="55">
        <v>2</v>
      </c>
      <c r="CK14" s="55">
        <v>1</v>
      </c>
      <c r="CL14" s="55">
        <v>1</v>
      </c>
      <c r="CM14" s="55">
        <v>1</v>
      </c>
      <c r="CN14" s="55">
        <v>-1</v>
      </c>
      <c r="CO14" s="55">
        <v>-1</v>
      </c>
      <c r="CP14" s="55">
        <v>1</v>
      </c>
      <c r="CQ14" s="55">
        <v>-1</v>
      </c>
      <c r="CR14" s="55">
        <v>1</v>
      </c>
      <c r="CS14" s="55">
        <v>2</v>
      </c>
      <c r="CT14" s="55">
        <v>-2</v>
      </c>
      <c r="CU14" s="55">
        <v>2</v>
      </c>
      <c r="CV14" s="55">
        <v>2</v>
      </c>
      <c r="CW14" s="55"/>
      <c r="CX14" s="55"/>
      <c r="CY14" s="55"/>
      <c r="CZ14" s="55"/>
      <c r="DA14" s="55"/>
      <c r="DB14" s="55"/>
      <c r="DC14" s="55"/>
      <c r="DD14" s="55"/>
      <c r="DE14" s="55"/>
      <c r="DF14" s="50"/>
      <c r="DG14" s="66">
        <f>IF(SUM(K14:DE14)=0,"",AVERAGE(K14:DE14))</f>
        <v>1</v>
      </c>
      <c r="DH14" s="67"/>
      <c r="DI14" s="67"/>
      <c r="DJ14" s="67"/>
      <c r="DK14" s="67"/>
      <c r="DL14" s="67"/>
      <c r="DM14" s="73" t="s">
        <v>55</v>
      </c>
      <c r="DN14" s="50"/>
    </row>
    <row r="15" spans="2:123" s="46" customFormat="1" ht="20" customHeight="1" x14ac:dyDescent="0.35">
      <c r="B15" s="49"/>
      <c r="C15" s="47">
        <v>2</v>
      </c>
      <c r="D15" s="48" t="s">
        <v>1</v>
      </c>
      <c r="E15" s="49"/>
      <c r="F15" s="54">
        <v>2</v>
      </c>
      <c r="G15" s="54">
        <v>1</v>
      </c>
      <c r="H15" s="53">
        <v>-1</v>
      </c>
      <c r="I15" s="53">
        <v>-2</v>
      </c>
      <c r="J15" s="50"/>
      <c r="K15" s="55">
        <v>2</v>
      </c>
      <c r="L15" s="55">
        <v>1</v>
      </c>
      <c r="M15" s="55">
        <v>1</v>
      </c>
      <c r="N15" s="55">
        <v>2</v>
      </c>
      <c r="O15" s="55">
        <v>2</v>
      </c>
      <c r="P15" s="55">
        <v>2</v>
      </c>
      <c r="Q15" s="55">
        <v>1</v>
      </c>
      <c r="R15" s="55">
        <v>1</v>
      </c>
      <c r="S15" s="55">
        <v>1</v>
      </c>
      <c r="T15" s="55">
        <v>2</v>
      </c>
      <c r="U15" s="55">
        <v>1</v>
      </c>
      <c r="V15" s="55">
        <v>2</v>
      </c>
      <c r="W15" s="55">
        <v>1</v>
      </c>
      <c r="X15" s="55">
        <v>1</v>
      </c>
      <c r="Y15" s="55">
        <v>1</v>
      </c>
      <c r="Z15" s="55">
        <v>2</v>
      </c>
      <c r="AA15" s="55">
        <v>2</v>
      </c>
      <c r="AB15" s="55">
        <v>-1</v>
      </c>
      <c r="AC15" s="55">
        <v>2</v>
      </c>
      <c r="AD15" s="55">
        <v>1</v>
      </c>
      <c r="AE15" s="55">
        <v>1</v>
      </c>
      <c r="AF15" s="55">
        <v>-2</v>
      </c>
      <c r="AG15" s="55">
        <v>-1</v>
      </c>
      <c r="AH15" s="55">
        <v>2</v>
      </c>
      <c r="AI15" s="55">
        <v>1</v>
      </c>
      <c r="AJ15" s="55">
        <v>-1</v>
      </c>
      <c r="AK15" s="55">
        <v>2</v>
      </c>
      <c r="AL15" s="55">
        <v>2</v>
      </c>
      <c r="AM15" s="55">
        <v>2</v>
      </c>
      <c r="AN15" s="55">
        <v>1</v>
      </c>
      <c r="AO15" s="55">
        <v>-2</v>
      </c>
      <c r="AP15" s="55">
        <v>1</v>
      </c>
      <c r="AQ15" s="55">
        <v>2</v>
      </c>
      <c r="AR15" s="55">
        <v>2</v>
      </c>
      <c r="AS15" s="55">
        <v>2</v>
      </c>
      <c r="AT15" s="55">
        <v>-1</v>
      </c>
      <c r="AU15" s="55">
        <v>2</v>
      </c>
      <c r="AV15" s="55">
        <v>1</v>
      </c>
      <c r="AW15" s="55">
        <v>2</v>
      </c>
      <c r="AX15" s="55">
        <v>-1</v>
      </c>
      <c r="AY15" s="55">
        <v>2</v>
      </c>
      <c r="AZ15" s="55">
        <v>1</v>
      </c>
      <c r="BA15" s="55">
        <v>1</v>
      </c>
      <c r="BB15" s="55">
        <v>1</v>
      </c>
      <c r="BC15" s="55">
        <v>1</v>
      </c>
      <c r="BD15" s="55">
        <v>2</v>
      </c>
      <c r="BE15" s="55">
        <v>1</v>
      </c>
      <c r="BF15" s="55">
        <v>1</v>
      </c>
      <c r="BG15" s="55">
        <v>1</v>
      </c>
      <c r="BH15" s="55">
        <v>-1</v>
      </c>
      <c r="BI15" s="55">
        <v>2</v>
      </c>
      <c r="BJ15" s="55">
        <v>1</v>
      </c>
      <c r="BK15" s="55">
        <v>2</v>
      </c>
      <c r="BL15" s="55">
        <v>-1</v>
      </c>
      <c r="BM15" s="55">
        <v>1</v>
      </c>
      <c r="BN15" s="55">
        <v>1</v>
      </c>
      <c r="BO15" s="55">
        <v>-1</v>
      </c>
      <c r="BP15" s="55">
        <v>1</v>
      </c>
      <c r="BQ15" s="55">
        <v>1</v>
      </c>
      <c r="BR15" s="55">
        <v>-2</v>
      </c>
      <c r="BS15" s="55">
        <v>2</v>
      </c>
      <c r="BT15" s="55">
        <v>1</v>
      </c>
      <c r="BU15" s="55">
        <v>-1</v>
      </c>
      <c r="BV15" s="55">
        <v>1</v>
      </c>
      <c r="BW15" s="55">
        <v>1</v>
      </c>
      <c r="BX15" s="55">
        <v>2</v>
      </c>
      <c r="BY15" s="55">
        <v>-1</v>
      </c>
      <c r="BZ15" s="55">
        <v>-2</v>
      </c>
      <c r="CA15" s="55">
        <v>1</v>
      </c>
      <c r="CB15" s="55">
        <v>-2</v>
      </c>
      <c r="CC15" s="55">
        <v>1</v>
      </c>
      <c r="CD15" s="55">
        <v>2</v>
      </c>
      <c r="CE15" s="55">
        <v>-2</v>
      </c>
      <c r="CF15" s="55">
        <v>-2</v>
      </c>
      <c r="CG15" s="55">
        <v>-2</v>
      </c>
      <c r="CH15" s="55">
        <v>-1</v>
      </c>
      <c r="CI15" s="55">
        <v>-1</v>
      </c>
      <c r="CJ15" s="55">
        <v>-1</v>
      </c>
      <c r="CK15" s="55">
        <v>1</v>
      </c>
      <c r="CL15" s="55">
        <v>1</v>
      </c>
      <c r="CM15" s="55">
        <v>1</v>
      </c>
      <c r="CN15" s="55">
        <v>1</v>
      </c>
      <c r="CO15" s="55">
        <v>1</v>
      </c>
      <c r="CP15" s="55">
        <v>1</v>
      </c>
      <c r="CQ15" s="55">
        <v>1</v>
      </c>
      <c r="CR15" s="55">
        <v>1</v>
      </c>
      <c r="CS15" s="55">
        <v>2</v>
      </c>
      <c r="CT15" s="55">
        <v>1</v>
      </c>
      <c r="CU15" s="55">
        <v>2</v>
      </c>
      <c r="CV15" s="55">
        <v>2</v>
      </c>
      <c r="CW15" s="55"/>
      <c r="CX15" s="55"/>
      <c r="CY15" s="55"/>
      <c r="CZ15" s="55"/>
      <c r="DA15" s="55"/>
      <c r="DB15" s="55"/>
      <c r="DC15" s="55"/>
      <c r="DD15" s="55"/>
      <c r="DE15" s="55"/>
      <c r="DF15" s="50"/>
      <c r="DG15" s="68"/>
      <c r="DH15" s="67"/>
      <c r="DI15" s="66">
        <f>IF(SUM(K15:DE15)=0,"",AVERAGE(K15:DE15))</f>
        <v>0.75555555555555554</v>
      </c>
      <c r="DJ15" s="67"/>
      <c r="DK15" s="67"/>
      <c r="DL15" s="67"/>
      <c r="DM15" s="73" t="s">
        <v>57</v>
      </c>
      <c r="DN15" s="50"/>
    </row>
    <row r="16" spans="2:123" s="46" customFormat="1" ht="20" customHeight="1" x14ac:dyDescent="0.35">
      <c r="B16" s="49"/>
      <c r="C16" s="47">
        <v>3</v>
      </c>
      <c r="D16" s="48" t="s">
        <v>2</v>
      </c>
      <c r="E16" s="49"/>
      <c r="F16" s="54">
        <v>2</v>
      </c>
      <c r="G16" s="54">
        <v>1</v>
      </c>
      <c r="H16" s="53">
        <v>-1</v>
      </c>
      <c r="I16" s="53">
        <v>-2</v>
      </c>
      <c r="J16" s="50"/>
      <c r="K16" s="55">
        <v>2</v>
      </c>
      <c r="L16" s="55">
        <v>2</v>
      </c>
      <c r="M16" s="55">
        <v>2</v>
      </c>
      <c r="N16" s="55">
        <v>2</v>
      </c>
      <c r="O16" s="55">
        <v>2</v>
      </c>
      <c r="P16" s="55">
        <v>2</v>
      </c>
      <c r="Q16" s="55">
        <v>-1</v>
      </c>
      <c r="R16" s="55">
        <v>1</v>
      </c>
      <c r="S16" s="55">
        <v>1</v>
      </c>
      <c r="T16" s="55">
        <v>1</v>
      </c>
      <c r="U16" s="55">
        <v>2</v>
      </c>
      <c r="V16" s="55">
        <v>2</v>
      </c>
      <c r="W16" s="55">
        <v>1</v>
      </c>
      <c r="X16" s="55">
        <v>2</v>
      </c>
      <c r="Y16" s="55">
        <v>2</v>
      </c>
      <c r="Z16" s="55">
        <v>2</v>
      </c>
      <c r="AA16" s="55">
        <v>2</v>
      </c>
      <c r="AB16" s="55">
        <v>2</v>
      </c>
      <c r="AC16" s="55">
        <v>1</v>
      </c>
      <c r="AD16" s="55">
        <v>2</v>
      </c>
      <c r="AE16" s="55">
        <v>2</v>
      </c>
      <c r="AF16" s="55">
        <v>-2</v>
      </c>
      <c r="AG16" s="55">
        <v>2</v>
      </c>
      <c r="AH16" s="55">
        <v>2</v>
      </c>
      <c r="AI16" s="55">
        <v>1</v>
      </c>
      <c r="AJ16" s="55">
        <v>2</v>
      </c>
      <c r="AK16" s="55">
        <v>2</v>
      </c>
      <c r="AL16" s="55">
        <v>2</v>
      </c>
      <c r="AM16" s="55">
        <v>2</v>
      </c>
      <c r="AN16" s="55">
        <v>2</v>
      </c>
      <c r="AO16" s="55">
        <v>1</v>
      </c>
      <c r="AP16" s="55">
        <v>2</v>
      </c>
      <c r="AQ16" s="55">
        <v>-1</v>
      </c>
      <c r="AR16" s="55">
        <v>2</v>
      </c>
      <c r="AS16" s="55">
        <v>2</v>
      </c>
      <c r="AT16" s="55">
        <v>2</v>
      </c>
      <c r="AU16" s="55">
        <v>2</v>
      </c>
      <c r="AV16" s="55">
        <v>2</v>
      </c>
      <c r="AW16" s="55">
        <v>2</v>
      </c>
      <c r="AX16" s="55">
        <v>1</v>
      </c>
      <c r="AY16" s="55">
        <v>2</v>
      </c>
      <c r="AZ16" s="55">
        <v>2</v>
      </c>
      <c r="BA16" s="55">
        <v>1</v>
      </c>
      <c r="BB16" s="55">
        <v>2</v>
      </c>
      <c r="BC16" s="55">
        <v>1</v>
      </c>
      <c r="BD16" s="55">
        <v>2</v>
      </c>
      <c r="BE16" s="55">
        <v>2</v>
      </c>
      <c r="BF16" s="55">
        <v>2</v>
      </c>
      <c r="BG16" s="55">
        <v>2</v>
      </c>
      <c r="BH16" s="55">
        <v>2</v>
      </c>
      <c r="BI16" s="55">
        <v>2</v>
      </c>
      <c r="BJ16" s="55">
        <v>2</v>
      </c>
      <c r="BK16" s="55">
        <v>2</v>
      </c>
      <c r="BL16" s="55">
        <v>2</v>
      </c>
      <c r="BM16" s="55">
        <v>2</v>
      </c>
      <c r="BN16" s="55">
        <v>2</v>
      </c>
      <c r="BO16" s="55">
        <v>2</v>
      </c>
      <c r="BP16" s="55">
        <v>2</v>
      </c>
      <c r="BQ16" s="55">
        <v>2</v>
      </c>
      <c r="BR16" s="55">
        <v>1</v>
      </c>
      <c r="BS16" s="55">
        <v>1</v>
      </c>
      <c r="BT16" s="55">
        <v>2</v>
      </c>
      <c r="BU16" s="55">
        <v>-2</v>
      </c>
      <c r="BV16" s="55">
        <v>1</v>
      </c>
      <c r="BW16" s="55">
        <v>1</v>
      </c>
      <c r="BX16" s="55">
        <v>2</v>
      </c>
      <c r="BY16" s="55">
        <v>2</v>
      </c>
      <c r="BZ16" s="55">
        <v>1</v>
      </c>
      <c r="CA16" s="55">
        <v>2</v>
      </c>
      <c r="CB16" s="55">
        <v>1</v>
      </c>
      <c r="CC16" s="55">
        <v>1</v>
      </c>
      <c r="CD16" s="55">
        <v>2</v>
      </c>
      <c r="CE16" s="55">
        <v>-2</v>
      </c>
      <c r="CF16" s="55">
        <v>1</v>
      </c>
      <c r="CG16" s="55">
        <v>1</v>
      </c>
      <c r="CH16" s="55">
        <v>2</v>
      </c>
      <c r="CI16" s="55">
        <v>2</v>
      </c>
      <c r="CJ16" s="55">
        <v>-1</v>
      </c>
      <c r="CK16" s="55">
        <v>2</v>
      </c>
      <c r="CL16" s="55">
        <v>1</v>
      </c>
      <c r="CM16" s="55">
        <v>1</v>
      </c>
      <c r="CN16" s="55">
        <v>2</v>
      </c>
      <c r="CO16" s="55">
        <v>2</v>
      </c>
      <c r="CP16" s="55">
        <v>1</v>
      </c>
      <c r="CQ16" s="55">
        <v>2</v>
      </c>
      <c r="CR16" s="55">
        <v>2</v>
      </c>
      <c r="CS16" s="55">
        <v>2</v>
      </c>
      <c r="CT16" s="55">
        <v>2</v>
      </c>
      <c r="CU16" s="55">
        <v>2</v>
      </c>
      <c r="CV16" s="55">
        <v>2</v>
      </c>
      <c r="CW16" s="55"/>
      <c r="CX16" s="55"/>
      <c r="CY16" s="55"/>
      <c r="CZ16" s="55"/>
      <c r="DA16" s="55"/>
      <c r="DB16" s="55"/>
      <c r="DC16" s="55"/>
      <c r="DD16" s="55"/>
      <c r="DE16" s="55"/>
      <c r="DF16" s="50"/>
      <c r="DG16" s="68"/>
      <c r="DH16" s="67"/>
      <c r="DI16" s="67"/>
      <c r="DJ16" s="66">
        <f>IF(SUM(K16:DE16)=0,"",AVERAGE(K16:DE16))</f>
        <v>1.5222222222222221</v>
      </c>
      <c r="DK16" s="67"/>
      <c r="DL16" s="67"/>
      <c r="DM16" s="73" t="s">
        <v>58</v>
      </c>
      <c r="DN16" s="50"/>
      <c r="DO16" s="66">
        <f>DJ16</f>
        <v>1.5222222222222221</v>
      </c>
    </row>
    <row r="17" spans="2:120" s="46" customFormat="1" ht="20" customHeight="1" x14ac:dyDescent="0.35">
      <c r="B17" s="49"/>
      <c r="C17" s="47">
        <v>4</v>
      </c>
      <c r="D17" s="48" t="s">
        <v>3</v>
      </c>
      <c r="E17" s="49"/>
      <c r="F17" s="53">
        <v>-2</v>
      </c>
      <c r="G17" s="53">
        <v>-1</v>
      </c>
      <c r="H17" s="54">
        <v>1</v>
      </c>
      <c r="I17" s="54">
        <v>2</v>
      </c>
      <c r="J17" s="50"/>
      <c r="K17" s="55">
        <v>1</v>
      </c>
      <c r="L17" s="55">
        <v>2</v>
      </c>
      <c r="M17" s="55">
        <v>2</v>
      </c>
      <c r="N17" s="55">
        <v>2</v>
      </c>
      <c r="O17" s="55">
        <v>-1</v>
      </c>
      <c r="P17" s="55">
        <v>2</v>
      </c>
      <c r="Q17" s="55">
        <v>1</v>
      </c>
      <c r="R17" s="55">
        <v>1</v>
      </c>
      <c r="S17" s="55">
        <v>-1</v>
      </c>
      <c r="T17" s="55">
        <v>1</v>
      </c>
      <c r="U17" s="55">
        <v>2</v>
      </c>
      <c r="V17" s="55">
        <v>-2</v>
      </c>
      <c r="W17" s="55">
        <v>1</v>
      </c>
      <c r="X17" s="55">
        <v>2</v>
      </c>
      <c r="Y17" s="55">
        <v>2</v>
      </c>
      <c r="Z17" s="55">
        <v>2</v>
      </c>
      <c r="AA17" s="55">
        <v>2</v>
      </c>
      <c r="AB17" s="55">
        <v>2</v>
      </c>
      <c r="AC17" s="55">
        <v>2</v>
      </c>
      <c r="AD17" s="55">
        <v>2</v>
      </c>
      <c r="AE17" s="55">
        <v>2</v>
      </c>
      <c r="AF17" s="55">
        <v>2</v>
      </c>
      <c r="AG17" s="55">
        <v>2</v>
      </c>
      <c r="AH17" s="55">
        <v>2</v>
      </c>
      <c r="AI17" s="55">
        <v>2</v>
      </c>
      <c r="AJ17" s="55">
        <v>2</v>
      </c>
      <c r="AK17" s="55">
        <v>2</v>
      </c>
      <c r="AL17" s="55">
        <v>2</v>
      </c>
      <c r="AM17" s="55">
        <v>1</v>
      </c>
      <c r="AN17" s="55">
        <v>2</v>
      </c>
      <c r="AO17" s="55">
        <v>2</v>
      </c>
      <c r="AP17" s="55">
        <v>1</v>
      </c>
      <c r="AQ17" s="55">
        <v>-1</v>
      </c>
      <c r="AR17" s="55">
        <v>2</v>
      </c>
      <c r="AS17" s="55">
        <v>2</v>
      </c>
      <c r="AT17" s="55">
        <v>2</v>
      </c>
      <c r="AU17" s="55">
        <v>1</v>
      </c>
      <c r="AV17" s="55">
        <v>2</v>
      </c>
      <c r="AW17" s="55">
        <v>2</v>
      </c>
      <c r="AX17" s="55">
        <v>1</v>
      </c>
      <c r="AY17" s="55">
        <v>1</v>
      </c>
      <c r="AZ17" s="55">
        <v>1</v>
      </c>
      <c r="BA17" s="55">
        <v>2</v>
      </c>
      <c r="BB17" s="55">
        <v>-1</v>
      </c>
      <c r="BC17" s="55">
        <v>2</v>
      </c>
      <c r="BD17" s="55">
        <v>2</v>
      </c>
      <c r="BE17" s="55">
        <v>2</v>
      </c>
      <c r="BF17" s="55">
        <v>2</v>
      </c>
      <c r="BG17" s="55">
        <v>2</v>
      </c>
      <c r="BH17" s="55">
        <v>2</v>
      </c>
      <c r="BI17" s="55">
        <v>1</v>
      </c>
      <c r="BJ17" s="55">
        <v>2</v>
      </c>
      <c r="BK17" s="55">
        <v>2</v>
      </c>
      <c r="BL17" s="55">
        <v>-1</v>
      </c>
      <c r="BM17" s="55">
        <v>2</v>
      </c>
      <c r="BN17" s="55">
        <v>2</v>
      </c>
      <c r="BO17" s="55">
        <v>2</v>
      </c>
      <c r="BP17" s="55">
        <v>2</v>
      </c>
      <c r="BQ17" s="55">
        <v>2</v>
      </c>
      <c r="BR17" s="55">
        <v>1</v>
      </c>
      <c r="BS17" s="55">
        <v>2</v>
      </c>
      <c r="BT17" s="55">
        <v>2</v>
      </c>
      <c r="BU17" s="55">
        <v>2</v>
      </c>
      <c r="BV17" s="55">
        <v>1</v>
      </c>
      <c r="BW17" s="55">
        <v>-2</v>
      </c>
      <c r="BX17" s="55">
        <v>2</v>
      </c>
      <c r="BY17" s="55">
        <v>-2</v>
      </c>
      <c r="BZ17" s="55">
        <v>1</v>
      </c>
      <c r="CA17" s="55">
        <v>2</v>
      </c>
      <c r="CB17" s="55">
        <v>1</v>
      </c>
      <c r="CC17" s="55">
        <v>1</v>
      </c>
      <c r="CD17" s="55">
        <v>1</v>
      </c>
      <c r="CE17" s="55">
        <v>-2</v>
      </c>
      <c r="CF17" s="55">
        <v>-2</v>
      </c>
      <c r="CG17" s="55">
        <v>2</v>
      </c>
      <c r="CH17" s="55">
        <v>2</v>
      </c>
      <c r="CI17" s="55">
        <v>2</v>
      </c>
      <c r="CJ17" s="55">
        <v>2</v>
      </c>
      <c r="CK17" s="55">
        <v>2</v>
      </c>
      <c r="CL17" s="55">
        <v>-2</v>
      </c>
      <c r="CM17" s="55">
        <v>1</v>
      </c>
      <c r="CN17" s="55">
        <v>-2</v>
      </c>
      <c r="CO17" s="55">
        <v>2</v>
      </c>
      <c r="CP17" s="55">
        <v>2</v>
      </c>
      <c r="CQ17" s="55">
        <v>2</v>
      </c>
      <c r="CR17" s="55">
        <v>2</v>
      </c>
      <c r="CS17" s="55">
        <v>2</v>
      </c>
      <c r="CT17" s="55">
        <v>2</v>
      </c>
      <c r="CU17" s="55">
        <v>2</v>
      </c>
      <c r="CV17" s="55">
        <v>1</v>
      </c>
      <c r="CW17" s="55"/>
      <c r="CX17" s="55"/>
      <c r="CY17" s="55"/>
      <c r="CZ17" s="55"/>
      <c r="DA17" s="55"/>
      <c r="DB17" s="55"/>
      <c r="DC17" s="55"/>
      <c r="DD17" s="55"/>
      <c r="DE17" s="55"/>
      <c r="DF17" s="50"/>
      <c r="DG17" s="68"/>
      <c r="DH17" s="67"/>
      <c r="DI17" s="67"/>
      <c r="DJ17" s="66">
        <f>IF(SUM(K17:DE17)=0,"",AVERAGE(K17:DE17))</f>
        <v>1.3</v>
      </c>
      <c r="DK17" s="67"/>
      <c r="DL17" s="67"/>
      <c r="DM17" s="73" t="s">
        <v>58</v>
      </c>
      <c r="DN17" s="50"/>
      <c r="DO17" s="66">
        <f>DJ17</f>
        <v>1.3</v>
      </c>
      <c r="DP17" s="83">
        <f>STDEVP(DO16:DO17)</f>
        <v>0.11111111111111105</v>
      </c>
    </row>
    <row r="18" spans="2:120" s="46" customFormat="1" ht="20" customHeight="1" x14ac:dyDescent="0.35">
      <c r="B18" s="49"/>
      <c r="C18" s="47">
        <v>5</v>
      </c>
      <c r="D18" s="48" t="s">
        <v>4</v>
      </c>
      <c r="E18" s="49"/>
      <c r="F18" s="53">
        <v>-2</v>
      </c>
      <c r="G18" s="53">
        <v>-1</v>
      </c>
      <c r="H18" s="54">
        <v>1</v>
      </c>
      <c r="I18" s="54">
        <v>2</v>
      </c>
      <c r="J18" s="50"/>
      <c r="K18" s="55">
        <v>2</v>
      </c>
      <c r="L18" s="55">
        <v>-2</v>
      </c>
      <c r="M18" s="55">
        <v>2</v>
      </c>
      <c r="N18" s="55">
        <v>1</v>
      </c>
      <c r="O18" s="55">
        <v>1</v>
      </c>
      <c r="P18" s="55">
        <v>2</v>
      </c>
      <c r="Q18" s="55">
        <v>-1</v>
      </c>
      <c r="R18" s="55">
        <v>1</v>
      </c>
      <c r="S18" s="55">
        <v>-1</v>
      </c>
      <c r="T18" s="55">
        <v>-2</v>
      </c>
      <c r="U18" s="55">
        <v>1</v>
      </c>
      <c r="V18" s="55">
        <v>1</v>
      </c>
      <c r="W18" s="55">
        <v>2</v>
      </c>
      <c r="X18" s="55">
        <v>1</v>
      </c>
      <c r="Y18" s="55">
        <v>-2</v>
      </c>
      <c r="Z18" s="55">
        <v>-2</v>
      </c>
      <c r="AA18" s="55">
        <v>2</v>
      </c>
      <c r="AB18" s="55">
        <v>2</v>
      </c>
      <c r="AC18" s="55">
        <v>-1</v>
      </c>
      <c r="AD18" s="55">
        <v>2</v>
      </c>
      <c r="AE18" s="55">
        <v>2</v>
      </c>
      <c r="AF18" s="55">
        <v>1</v>
      </c>
      <c r="AG18" s="55">
        <v>-1</v>
      </c>
      <c r="AH18" s="55">
        <v>-1</v>
      </c>
      <c r="AI18" s="55">
        <v>1</v>
      </c>
      <c r="AJ18" s="55">
        <v>2</v>
      </c>
      <c r="AK18" s="55">
        <v>2</v>
      </c>
      <c r="AL18" s="55">
        <v>2</v>
      </c>
      <c r="AM18" s="55">
        <v>1</v>
      </c>
      <c r="AN18" s="55">
        <v>-1</v>
      </c>
      <c r="AO18" s="55">
        <v>-2</v>
      </c>
      <c r="AP18" s="55">
        <v>-2</v>
      </c>
      <c r="AQ18" s="55">
        <v>-2</v>
      </c>
      <c r="AR18" s="55">
        <v>2</v>
      </c>
      <c r="AS18" s="55">
        <v>2</v>
      </c>
      <c r="AT18" s="55">
        <v>-1</v>
      </c>
      <c r="AU18" s="55">
        <v>-1</v>
      </c>
      <c r="AV18" s="55">
        <v>-1</v>
      </c>
      <c r="AW18" s="55">
        <v>2</v>
      </c>
      <c r="AX18" s="55">
        <v>-2</v>
      </c>
      <c r="AY18" s="55">
        <v>1</v>
      </c>
      <c r="AZ18" s="55">
        <v>1</v>
      </c>
      <c r="BA18" s="55">
        <v>1</v>
      </c>
      <c r="BB18" s="55">
        <v>-1</v>
      </c>
      <c r="BC18" s="55">
        <v>-1</v>
      </c>
      <c r="BD18" s="55">
        <v>1</v>
      </c>
      <c r="BE18" s="55">
        <v>-2</v>
      </c>
      <c r="BF18" s="55">
        <v>-2</v>
      </c>
      <c r="BG18" s="55">
        <v>2</v>
      </c>
      <c r="BH18" s="55">
        <v>-1</v>
      </c>
      <c r="BI18" s="55">
        <v>-1</v>
      </c>
      <c r="BJ18" s="55">
        <v>-1</v>
      </c>
      <c r="BK18" s="55">
        <v>2</v>
      </c>
      <c r="BL18" s="55">
        <v>-2</v>
      </c>
      <c r="BM18" s="55">
        <v>1</v>
      </c>
      <c r="BN18" s="55">
        <v>2</v>
      </c>
      <c r="BO18" s="55">
        <v>-1</v>
      </c>
      <c r="BP18" s="55">
        <v>-1</v>
      </c>
      <c r="BQ18" s="55">
        <v>-1</v>
      </c>
      <c r="BR18" s="55">
        <v>1</v>
      </c>
      <c r="BS18" s="55">
        <v>-2</v>
      </c>
      <c r="BT18" s="55">
        <v>-2</v>
      </c>
      <c r="BU18" s="55">
        <v>-2</v>
      </c>
      <c r="BV18" s="55">
        <v>-1</v>
      </c>
      <c r="BW18" s="55">
        <v>-2</v>
      </c>
      <c r="BX18" s="55">
        <v>-1</v>
      </c>
      <c r="BY18" s="55">
        <v>-2</v>
      </c>
      <c r="BZ18" s="55">
        <v>-2</v>
      </c>
      <c r="CA18" s="55">
        <v>-2</v>
      </c>
      <c r="CB18" s="55">
        <v>-2</v>
      </c>
      <c r="CC18" s="55">
        <v>-2</v>
      </c>
      <c r="CD18" s="55">
        <v>-1</v>
      </c>
      <c r="CE18" s="55">
        <v>-2</v>
      </c>
      <c r="CF18" s="55">
        <v>-2</v>
      </c>
      <c r="CG18" s="55">
        <v>-2</v>
      </c>
      <c r="CH18" s="55">
        <v>1</v>
      </c>
      <c r="CI18" s="55">
        <v>2</v>
      </c>
      <c r="CJ18" s="55">
        <v>1</v>
      </c>
      <c r="CK18" s="55">
        <v>1</v>
      </c>
      <c r="CL18" s="55">
        <v>2</v>
      </c>
      <c r="CM18" s="55">
        <v>-1</v>
      </c>
      <c r="CN18" s="55">
        <v>-1</v>
      </c>
      <c r="CO18" s="55">
        <v>-2</v>
      </c>
      <c r="CP18" s="55">
        <v>1</v>
      </c>
      <c r="CQ18" s="55">
        <v>-1</v>
      </c>
      <c r="CR18" s="55">
        <v>-2</v>
      </c>
      <c r="CS18" s="55">
        <v>2</v>
      </c>
      <c r="CT18" s="55">
        <v>1</v>
      </c>
      <c r="CU18" s="55">
        <v>-2</v>
      </c>
      <c r="CV18" s="55">
        <v>-2</v>
      </c>
      <c r="CW18" s="55"/>
      <c r="CX18" s="55"/>
      <c r="CY18" s="55"/>
      <c r="CZ18" s="55"/>
      <c r="DA18" s="55"/>
      <c r="DB18" s="55"/>
      <c r="DC18" s="55"/>
      <c r="DD18" s="55"/>
      <c r="DE18" s="55"/>
      <c r="DF18" s="50"/>
      <c r="DG18" s="68"/>
      <c r="DH18" s="67"/>
      <c r="DI18" s="67"/>
      <c r="DJ18" s="67"/>
      <c r="DK18" s="67"/>
      <c r="DL18" s="66">
        <f>IF(SUM(K18:DE18)=0,"",AVERAGE(K18:DE18))</f>
        <v>-0.18888888888888888</v>
      </c>
      <c r="DM18" s="73" t="s">
        <v>60</v>
      </c>
      <c r="DN18" s="50"/>
    </row>
    <row r="19" spans="2:120" s="46" customFormat="1" ht="20" customHeight="1" x14ac:dyDescent="0.35">
      <c r="B19" s="49"/>
      <c r="C19" s="47">
        <v>6</v>
      </c>
      <c r="D19" s="48" t="s">
        <v>5</v>
      </c>
      <c r="E19" s="49"/>
      <c r="F19" s="53">
        <v>-2</v>
      </c>
      <c r="G19" s="53">
        <v>-1</v>
      </c>
      <c r="H19" s="54">
        <v>1</v>
      </c>
      <c r="I19" s="54">
        <v>2</v>
      </c>
      <c r="J19" s="50"/>
      <c r="K19" s="55">
        <v>2</v>
      </c>
      <c r="L19" s="55">
        <v>1</v>
      </c>
      <c r="M19" s="55">
        <v>1</v>
      </c>
      <c r="N19" s="55">
        <v>2</v>
      </c>
      <c r="O19" s="55">
        <v>1</v>
      </c>
      <c r="P19" s="55">
        <v>2</v>
      </c>
      <c r="Q19" s="55">
        <v>1</v>
      </c>
      <c r="R19" s="55">
        <v>1</v>
      </c>
      <c r="S19" s="55">
        <v>1</v>
      </c>
      <c r="T19" s="55">
        <v>2</v>
      </c>
      <c r="U19" s="55">
        <v>2</v>
      </c>
      <c r="V19" s="55">
        <v>2</v>
      </c>
      <c r="W19" s="55">
        <v>1</v>
      </c>
      <c r="X19" s="55">
        <v>-1</v>
      </c>
      <c r="Y19" s="55">
        <v>2</v>
      </c>
      <c r="Z19" s="55">
        <v>2</v>
      </c>
      <c r="AA19" s="55">
        <v>1</v>
      </c>
      <c r="AB19" s="55">
        <v>1</v>
      </c>
      <c r="AC19" s="55">
        <v>2</v>
      </c>
      <c r="AD19" s="55">
        <v>1</v>
      </c>
      <c r="AE19" s="55">
        <v>2</v>
      </c>
      <c r="AF19" s="55">
        <v>1</v>
      </c>
      <c r="AG19" s="55">
        <v>2</v>
      </c>
      <c r="AH19" s="55">
        <v>2</v>
      </c>
      <c r="AI19" s="55">
        <v>2</v>
      </c>
      <c r="AJ19" s="55">
        <v>1</v>
      </c>
      <c r="AK19" s="55">
        <v>2</v>
      </c>
      <c r="AL19" s="55">
        <v>2</v>
      </c>
      <c r="AM19" s="55">
        <v>2</v>
      </c>
      <c r="AN19" s="55">
        <v>2</v>
      </c>
      <c r="AO19" s="55">
        <v>-2</v>
      </c>
      <c r="AP19" s="55">
        <v>2</v>
      </c>
      <c r="AQ19" s="55">
        <v>-2</v>
      </c>
      <c r="AR19" s="55">
        <v>2</v>
      </c>
      <c r="AS19" s="55">
        <v>2</v>
      </c>
      <c r="AT19" s="55">
        <v>-1</v>
      </c>
      <c r="AU19" s="55">
        <v>1</v>
      </c>
      <c r="AV19" s="55">
        <v>1</v>
      </c>
      <c r="AW19" s="55">
        <v>1</v>
      </c>
      <c r="AX19" s="55">
        <v>2</v>
      </c>
      <c r="AY19" s="55">
        <v>1</v>
      </c>
      <c r="AZ19" s="55">
        <v>1</v>
      </c>
      <c r="BA19" s="55">
        <v>1</v>
      </c>
      <c r="BB19" s="55">
        <v>-1</v>
      </c>
      <c r="BC19" s="55">
        <v>2</v>
      </c>
      <c r="BD19" s="55">
        <v>1</v>
      </c>
      <c r="BE19" s="55">
        <v>2</v>
      </c>
      <c r="BF19" s="55">
        <v>-1</v>
      </c>
      <c r="BG19" s="55">
        <v>-1</v>
      </c>
      <c r="BH19" s="55">
        <v>-1</v>
      </c>
      <c r="BI19" s="55">
        <v>1</v>
      </c>
      <c r="BJ19" s="55">
        <v>-1</v>
      </c>
      <c r="BK19" s="55">
        <v>2</v>
      </c>
      <c r="BL19" s="55"/>
      <c r="BM19" s="55">
        <v>-2</v>
      </c>
      <c r="BN19" s="55">
        <v>2</v>
      </c>
      <c r="BO19" s="55">
        <v>-2</v>
      </c>
      <c r="BP19" s="55">
        <v>-2</v>
      </c>
      <c r="BQ19" s="55"/>
      <c r="BR19" s="55">
        <v>1</v>
      </c>
      <c r="BS19" s="55">
        <v>1</v>
      </c>
      <c r="BT19" s="55">
        <v>2</v>
      </c>
      <c r="BU19" s="55">
        <v>-2</v>
      </c>
      <c r="BV19" s="55">
        <v>1</v>
      </c>
      <c r="BW19" s="55">
        <v>-2</v>
      </c>
      <c r="BX19" s="55">
        <v>-2</v>
      </c>
      <c r="BY19" s="55">
        <v>-1</v>
      </c>
      <c r="BZ19" s="55">
        <v>2</v>
      </c>
      <c r="CA19" s="55">
        <v>-1</v>
      </c>
      <c r="CB19" s="55">
        <v>-2</v>
      </c>
      <c r="CC19" s="55">
        <v>1</v>
      </c>
      <c r="CD19" s="55">
        <v>-1</v>
      </c>
      <c r="CE19" s="55">
        <v>-2</v>
      </c>
      <c r="CF19" s="55">
        <v>-2</v>
      </c>
      <c r="CG19" s="55">
        <v>-1</v>
      </c>
      <c r="CH19" s="55">
        <v>1</v>
      </c>
      <c r="CI19" s="55">
        <v>2</v>
      </c>
      <c r="CJ19" s="55">
        <v>2</v>
      </c>
      <c r="CK19" s="55">
        <v>1</v>
      </c>
      <c r="CL19" s="55">
        <v>-2</v>
      </c>
      <c r="CM19" s="55">
        <v>1</v>
      </c>
      <c r="CN19" s="55">
        <v>1</v>
      </c>
      <c r="CO19" s="55">
        <v>1</v>
      </c>
      <c r="CP19" s="55">
        <v>2</v>
      </c>
      <c r="CQ19" s="55"/>
      <c r="CR19" s="55"/>
      <c r="CS19" s="55"/>
      <c r="CT19" s="55">
        <v>2</v>
      </c>
      <c r="CU19" s="55">
        <v>1</v>
      </c>
      <c r="CV19" s="55"/>
      <c r="CW19" s="55"/>
      <c r="CX19" s="55"/>
      <c r="CY19" s="55"/>
      <c r="CZ19" s="55"/>
      <c r="DA19" s="55"/>
      <c r="DB19" s="55"/>
      <c r="DC19" s="55"/>
      <c r="DD19" s="55"/>
      <c r="DE19" s="55"/>
      <c r="DF19" s="50"/>
      <c r="DG19" s="68"/>
      <c r="DH19" s="67"/>
      <c r="DI19" s="67"/>
      <c r="DJ19" s="67"/>
      <c r="DK19" s="67"/>
      <c r="DL19" s="66">
        <f>IF(SUM(K19:DE19)=0,"",AVERAGE(K19:DE19))</f>
        <v>0.6785714285714286</v>
      </c>
      <c r="DM19" s="73" t="s">
        <v>60</v>
      </c>
      <c r="DN19" s="50"/>
      <c r="DO19" s="66">
        <f>DL19</f>
        <v>0.6785714285714286</v>
      </c>
      <c r="DP19" s="83">
        <f>STDEVP(DO17:DO19)</f>
        <v>0.31071428571428555</v>
      </c>
    </row>
    <row r="20" spans="2:120" s="46" customFormat="1" ht="20" customHeight="1" x14ac:dyDescent="0.35">
      <c r="B20" s="49"/>
      <c r="C20" s="47">
        <v>7</v>
      </c>
      <c r="D20" s="48" t="s">
        <v>6</v>
      </c>
      <c r="E20" s="49"/>
      <c r="F20" s="54">
        <v>2</v>
      </c>
      <c r="G20" s="54">
        <v>1</v>
      </c>
      <c r="H20" s="53">
        <v>-1</v>
      </c>
      <c r="I20" s="53">
        <v>-2</v>
      </c>
      <c r="J20" s="50"/>
      <c r="K20" s="55">
        <v>2</v>
      </c>
      <c r="L20" s="55">
        <v>1</v>
      </c>
      <c r="M20" s="55">
        <v>2</v>
      </c>
      <c r="N20" s="55"/>
      <c r="O20" s="55">
        <v>1</v>
      </c>
      <c r="P20" s="55">
        <v>2</v>
      </c>
      <c r="Q20" s="55">
        <v>-1</v>
      </c>
      <c r="R20" s="55">
        <v>1</v>
      </c>
      <c r="S20" s="55">
        <v>-1</v>
      </c>
      <c r="T20" s="55">
        <v>-2</v>
      </c>
      <c r="U20" s="55">
        <v>2</v>
      </c>
      <c r="V20" s="55">
        <v>2</v>
      </c>
      <c r="W20" s="55">
        <v>1</v>
      </c>
      <c r="X20" s="55">
        <v>1</v>
      </c>
      <c r="Y20" s="55">
        <v>2</v>
      </c>
      <c r="Z20" s="55">
        <v>2</v>
      </c>
      <c r="AA20" s="55">
        <v>2</v>
      </c>
      <c r="AB20" s="55">
        <v>2</v>
      </c>
      <c r="AC20" s="55">
        <v>2</v>
      </c>
      <c r="AD20" s="55">
        <v>2</v>
      </c>
      <c r="AE20" s="55">
        <v>2</v>
      </c>
      <c r="AF20" s="55">
        <v>-2</v>
      </c>
      <c r="AG20" s="55">
        <v>2</v>
      </c>
      <c r="AH20" s="55">
        <v>2</v>
      </c>
      <c r="AI20" s="55">
        <v>2</v>
      </c>
      <c r="AJ20" s="55">
        <v>2</v>
      </c>
      <c r="AK20" s="55">
        <v>2</v>
      </c>
      <c r="AL20" s="55">
        <v>2</v>
      </c>
      <c r="AM20" s="55">
        <v>2</v>
      </c>
      <c r="AN20" s="55">
        <v>2</v>
      </c>
      <c r="AO20" s="55">
        <v>1</v>
      </c>
      <c r="AP20" s="55">
        <v>2</v>
      </c>
      <c r="AQ20" s="55">
        <v>2</v>
      </c>
      <c r="AR20" s="55">
        <v>2</v>
      </c>
      <c r="AS20" s="55">
        <v>2</v>
      </c>
      <c r="AT20" s="55">
        <v>-1</v>
      </c>
      <c r="AU20" s="55">
        <v>2</v>
      </c>
      <c r="AV20" s="55">
        <v>2</v>
      </c>
      <c r="AW20" s="55">
        <v>2</v>
      </c>
      <c r="AX20" s="55">
        <v>2</v>
      </c>
      <c r="AY20" s="55">
        <v>2</v>
      </c>
      <c r="AZ20" s="55">
        <v>2</v>
      </c>
      <c r="BA20" s="55">
        <v>2</v>
      </c>
      <c r="BB20" s="55">
        <v>1</v>
      </c>
      <c r="BC20" s="55">
        <v>-1</v>
      </c>
      <c r="BD20" s="55">
        <v>-1</v>
      </c>
      <c r="BE20" s="55"/>
      <c r="BF20" s="55">
        <v>1</v>
      </c>
      <c r="BG20" s="55">
        <v>2</v>
      </c>
      <c r="BH20" s="55">
        <v>1</v>
      </c>
      <c r="BI20" s="55">
        <v>1</v>
      </c>
      <c r="BJ20" s="55">
        <v>2</v>
      </c>
      <c r="BK20" s="55">
        <v>2</v>
      </c>
      <c r="BL20" s="55">
        <v>2</v>
      </c>
      <c r="BM20" s="55">
        <v>-1</v>
      </c>
      <c r="BN20" s="55">
        <v>2</v>
      </c>
      <c r="BO20" s="55">
        <v>1</v>
      </c>
      <c r="BP20" s="55">
        <v>1</v>
      </c>
      <c r="BQ20" s="55">
        <v>2</v>
      </c>
      <c r="BR20" s="55">
        <v>2</v>
      </c>
      <c r="BS20" s="55">
        <v>2</v>
      </c>
      <c r="BT20" s="55">
        <v>2</v>
      </c>
      <c r="BU20" s="55">
        <v>1</v>
      </c>
      <c r="BV20" s="55">
        <v>2</v>
      </c>
      <c r="BW20" s="55">
        <v>-1</v>
      </c>
      <c r="BX20" s="55">
        <v>2</v>
      </c>
      <c r="BY20" s="55">
        <v>1</v>
      </c>
      <c r="BZ20" s="55">
        <v>2</v>
      </c>
      <c r="CA20" s="55">
        <v>1</v>
      </c>
      <c r="CB20" s="55">
        <v>1</v>
      </c>
      <c r="CC20" s="55">
        <v>1</v>
      </c>
      <c r="CD20" s="55">
        <v>2</v>
      </c>
      <c r="CE20" s="55">
        <v>-2</v>
      </c>
      <c r="CF20" s="55">
        <v>-2</v>
      </c>
      <c r="CG20" s="55">
        <v>1</v>
      </c>
      <c r="CH20" s="55">
        <v>2</v>
      </c>
      <c r="CI20" s="55">
        <v>2</v>
      </c>
      <c r="CJ20" s="55">
        <v>1</v>
      </c>
      <c r="CK20" s="55">
        <v>1</v>
      </c>
      <c r="CL20" s="55">
        <v>1</v>
      </c>
      <c r="CM20" s="55">
        <v>-2</v>
      </c>
      <c r="CN20" s="55">
        <v>2</v>
      </c>
      <c r="CO20" s="55">
        <v>1</v>
      </c>
      <c r="CP20" s="55">
        <v>1</v>
      </c>
      <c r="CQ20" s="55">
        <v>-1</v>
      </c>
      <c r="CR20" s="55">
        <v>1</v>
      </c>
      <c r="CS20" s="55">
        <v>2</v>
      </c>
      <c r="CT20" s="55">
        <v>2</v>
      </c>
      <c r="CU20" s="55">
        <v>1</v>
      </c>
      <c r="CV20" s="55">
        <v>2</v>
      </c>
      <c r="CW20" s="55"/>
      <c r="CX20" s="55"/>
      <c r="CY20" s="55"/>
      <c r="CZ20" s="55"/>
      <c r="DA20" s="55"/>
      <c r="DB20" s="55"/>
      <c r="DC20" s="55"/>
      <c r="DD20" s="55"/>
      <c r="DE20" s="55"/>
      <c r="DF20" s="50"/>
      <c r="DG20" s="68"/>
      <c r="DH20" s="67"/>
      <c r="DI20" s="67"/>
      <c r="DJ20" s="67"/>
      <c r="DK20" s="67"/>
      <c r="DL20" s="66">
        <f>IF(SUM(K20:DE20)=0,"",AVERAGE(K20:DE20))</f>
        <v>1.2159090909090908</v>
      </c>
      <c r="DM20" s="73" t="s">
        <v>60</v>
      </c>
      <c r="DN20" s="50"/>
    </row>
    <row r="21" spans="2:120" s="46" customFormat="1" ht="20" customHeight="1" x14ac:dyDescent="0.35">
      <c r="B21" s="49"/>
      <c r="C21" s="47">
        <v>8</v>
      </c>
      <c r="D21" s="48" t="s">
        <v>7</v>
      </c>
      <c r="E21" s="49"/>
      <c r="F21" s="54">
        <v>2</v>
      </c>
      <c r="G21" s="54">
        <v>1</v>
      </c>
      <c r="H21" s="53">
        <v>-1</v>
      </c>
      <c r="I21" s="53">
        <v>-2</v>
      </c>
      <c r="J21" s="50"/>
      <c r="K21" s="55">
        <v>2</v>
      </c>
      <c r="L21" s="55">
        <v>2</v>
      </c>
      <c r="M21" s="55">
        <v>1</v>
      </c>
      <c r="N21" s="55">
        <v>2</v>
      </c>
      <c r="O21" s="55">
        <v>1</v>
      </c>
      <c r="P21" s="55">
        <v>1</v>
      </c>
      <c r="Q21" s="55">
        <v>1</v>
      </c>
      <c r="R21" s="55">
        <v>1</v>
      </c>
      <c r="S21" s="55">
        <v>1</v>
      </c>
      <c r="T21" s="55">
        <v>1</v>
      </c>
      <c r="U21" s="55">
        <v>2</v>
      </c>
      <c r="V21" s="55">
        <v>2</v>
      </c>
      <c r="W21" s="55">
        <v>1</v>
      </c>
      <c r="X21" s="55">
        <v>1</v>
      </c>
      <c r="Y21" s="55">
        <v>1</v>
      </c>
      <c r="Z21" s="55">
        <v>1</v>
      </c>
      <c r="AA21" s="55">
        <v>1</v>
      </c>
      <c r="AB21" s="55">
        <v>2</v>
      </c>
      <c r="AC21" s="55">
        <v>2</v>
      </c>
      <c r="AD21" s="55">
        <v>1</v>
      </c>
      <c r="AE21" s="55">
        <v>1</v>
      </c>
      <c r="AF21" s="55">
        <v>-1</v>
      </c>
      <c r="AG21" s="55">
        <v>1</v>
      </c>
      <c r="AH21" s="55">
        <v>2</v>
      </c>
      <c r="AI21" s="55">
        <v>2</v>
      </c>
      <c r="AJ21" s="55">
        <v>1</v>
      </c>
      <c r="AK21" s="55">
        <v>2</v>
      </c>
      <c r="AL21" s="55">
        <v>2</v>
      </c>
      <c r="AM21" s="55">
        <v>2</v>
      </c>
      <c r="AN21" s="55">
        <v>2</v>
      </c>
      <c r="AO21" s="55">
        <v>-1</v>
      </c>
      <c r="AP21" s="55">
        <v>1</v>
      </c>
      <c r="AQ21" s="55">
        <v>2</v>
      </c>
      <c r="AR21" s="55">
        <v>2</v>
      </c>
      <c r="AS21" s="55">
        <v>2</v>
      </c>
      <c r="AT21" s="55">
        <v>1</v>
      </c>
      <c r="AU21" s="55">
        <v>1</v>
      </c>
      <c r="AV21" s="55">
        <v>1</v>
      </c>
      <c r="AW21" s="55">
        <v>1</v>
      </c>
      <c r="AX21" s="55">
        <v>-2</v>
      </c>
      <c r="AY21" s="55">
        <v>2</v>
      </c>
      <c r="AZ21" s="55">
        <v>2</v>
      </c>
      <c r="BA21" s="55">
        <v>1</v>
      </c>
      <c r="BB21" s="55">
        <v>1</v>
      </c>
      <c r="BC21" s="55">
        <v>1</v>
      </c>
      <c r="BD21" s="55">
        <v>1</v>
      </c>
      <c r="BE21" s="55"/>
      <c r="BF21" s="55">
        <v>2</v>
      </c>
      <c r="BG21" s="55">
        <v>1</v>
      </c>
      <c r="BH21" s="55">
        <v>-1</v>
      </c>
      <c r="BI21" s="55">
        <v>1</v>
      </c>
      <c r="BJ21" s="55">
        <v>2</v>
      </c>
      <c r="BK21" s="55">
        <v>2</v>
      </c>
      <c r="BL21" s="55">
        <v>1</v>
      </c>
      <c r="BM21" s="55">
        <v>1</v>
      </c>
      <c r="BN21" s="55">
        <v>1</v>
      </c>
      <c r="BO21" s="55">
        <v>-2</v>
      </c>
      <c r="BP21" s="55">
        <v>1</v>
      </c>
      <c r="BQ21" s="55"/>
      <c r="BR21" s="55">
        <v>1</v>
      </c>
      <c r="BS21" s="55">
        <v>1</v>
      </c>
      <c r="BT21" s="55">
        <v>1</v>
      </c>
      <c r="BU21" s="55">
        <v>-2</v>
      </c>
      <c r="BV21" s="55">
        <v>1</v>
      </c>
      <c r="BW21" s="55">
        <v>1</v>
      </c>
      <c r="BX21" s="55">
        <v>2</v>
      </c>
      <c r="BY21" s="55">
        <v>-2</v>
      </c>
      <c r="BZ21" s="55">
        <v>-2</v>
      </c>
      <c r="CA21" s="55">
        <v>-1</v>
      </c>
      <c r="CB21" s="55">
        <v>-2</v>
      </c>
      <c r="CC21" s="55">
        <v>1</v>
      </c>
      <c r="CD21" s="55">
        <v>1</v>
      </c>
      <c r="CE21" s="55">
        <v>2</v>
      </c>
      <c r="CF21" s="55">
        <v>-2</v>
      </c>
      <c r="CG21" s="55">
        <v>-2</v>
      </c>
      <c r="CH21" s="55">
        <v>1</v>
      </c>
      <c r="CI21" s="55">
        <v>1</v>
      </c>
      <c r="CJ21" s="55">
        <v>1</v>
      </c>
      <c r="CK21" s="55">
        <v>1</v>
      </c>
      <c r="CL21" s="55">
        <v>-1</v>
      </c>
      <c r="CM21" s="55">
        <v>1</v>
      </c>
      <c r="CN21" s="55">
        <v>-1</v>
      </c>
      <c r="CO21" s="55">
        <v>-1</v>
      </c>
      <c r="CP21" s="55">
        <v>1</v>
      </c>
      <c r="CQ21" s="55"/>
      <c r="CR21" s="55"/>
      <c r="CS21" s="55">
        <v>2</v>
      </c>
      <c r="CT21" s="55"/>
      <c r="CU21" s="55">
        <v>-1</v>
      </c>
      <c r="CV21" s="55">
        <v>2</v>
      </c>
      <c r="CW21" s="55"/>
      <c r="CX21" s="55"/>
      <c r="CY21" s="55"/>
      <c r="CZ21" s="55"/>
      <c r="DA21" s="55"/>
      <c r="DB21" s="55"/>
      <c r="DC21" s="55"/>
      <c r="DD21" s="55"/>
      <c r="DE21" s="55"/>
      <c r="DF21" s="50"/>
      <c r="DG21" s="68"/>
      <c r="DH21" s="67"/>
      <c r="DI21" s="67"/>
      <c r="DJ21" s="67"/>
      <c r="DK21" s="66">
        <f>IF(SUM(K21:DE21)=0,"",AVERAGE(K21:DE21))</f>
        <v>0.82352941176470584</v>
      </c>
      <c r="DL21" s="67"/>
      <c r="DM21" s="73" t="s">
        <v>59</v>
      </c>
      <c r="DN21" s="50"/>
      <c r="DO21" s="66">
        <f>DK21</f>
        <v>0.82352941176470584</v>
      </c>
    </row>
    <row r="22" spans="2:120" s="46" customFormat="1" ht="20" customHeight="1" x14ac:dyDescent="0.35">
      <c r="B22" s="49"/>
      <c r="C22" s="47">
        <v>9</v>
      </c>
      <c r="D22" s="48" t="s">
        <v>8</v>
      </c>
      <c r="E22" s="49"/>
      <c r="F22" s="54">
        <v>2</v>
      </c>
      <c r="G22" s="54">
        <v>1</v>
      </c>
      <c r="H22" s="53">
        <v>-1</v>
      </c>
      <c r="I22" s="53">
        <v>-2</v>
      </c>
      <c r="J22" s="50"/>
      <c r="K22" s="55">
        <v>2</v>
      </c>
      <c r="L22" s="55">
        <v>2</v>
      </c>
      <c r="M22" s="55">
        <v>2</v>
      </c>
      <c r="N22" s="55">
        <v>1</v>
      </c>
      <c r="O22" s="55">
        <v>2</v>
      </c>
      <c r="P22" s="55">
        <v>2</v>
      </c>
      <c r="Q22" s="55">
        <v>-1</v>
      </c>
      <c r="R22" s="55">
        <v>1</v>
      </c>
      <c r="S22" s="55">
        <v>1</v>
      </c>
      <c r="T22" s="55">
        <v>1</v>
      </c>
      <c r="U22" s="55">
        <v>2</v>
      </c>
      <c r="V22" s="55"/>
      <c r="W22" s="55">
        <v>1</v>
      </c>
      <c r="X22" s="55">
        <v>1</v>
      </c>
      <c r="Y22" s="55">
        <v>1</v>
      </c>
      <c r="Z22" s="55">
        <v>2</v>
      </c>
      <c r="AA22" s="55">
        <v>1</v>
      </c>
      <c r="AB22" s="55">
        <v>2</v>
      </c>
      <c r="AC22" s="55">
        <v>2</v>
      </c>
      <c r="AD22" s="55">
        <v>1</v>
      </c>
      <c r="AE22" s="55">
        <v>2</v>
      </c>
      <c r="AF22" s="55">
        <v>1</v>
      </c>
      <c r="AG22" s="55">
        <v>2</v>
      </c>
      <c r="AH22" s="55">
        <v>2</v>
      </c>
      <c r="AI22" s="55">
        <v>2</v>
      </c>
      <c r="AJ22" s="55">
        <v>1</v>
      </c>
      <c r="AK22" s="55">
        <v>2</v>
      </c>
      <c r="AL22" s="55">
        <v>2</v>
      </c>
      <c r="AM22" s="55">
        <v>-1</v>
      </c>
      <c r="AN22" s="55">
        <v>2</v>
      </c>
      <c r="AO22" s="55">
        <v>1</v>
      </c>
      <c r="AP22" s="55">
        <v>1</v>
      </c>
      <c r="AQ22" s="55">
        <v>-2</v>
      </c>
      <c r="AR22" s="55">
        <v>2</v>
      </c>
      <c r="AS22" s="55">
        <v>1</v>
      </c>
      <c r="AT22" s="55">
        <v>2</v>
      </c>
      <c r="AU22" s="55">
        <v>2</v>
      </c>
      <c r="AV22" s="55">
        <v>1</v>
      </c>
      <c r="AW22" s="55">
        <v>2</v>
      </c>
      <c r="AX22" s="55">
        <v>2</v>
      </c>
      <c r="AY22" s="55">
        <v>2</v>
      </c>
      <c r="AZ22" s="55">
        <v>2</v>
      </c>
      <c r="BA22" s="55">
        <v>1</v>
      </c>
      <c r="BB22" s="55">
        <v>1</v>
      </c>
      <c r="BC22" s="55">
        <v>-1</v>
      </c>
      <c r="BD22" s="55">
        <v>2</v>
      </c>
      <c r="BE22" s="55">
        <v>2</v>
      </c>
      <c r="BF22" s="55">
        <v>2</v>
      </c>
      <c r="BG22" s="55">
        <v>2</v>
      </c>
      <c r="BH22" s="55">
        <v>-1</v>
      </c>
      <c r="BI22" s="55">
        <v>-1</v>
      </c>
      <c r="BJ22" s="55">
        <v>2</v>
      </c>
      <c r="BK22" s="55">
        <v>1</v>
      </c>
      <c r="BL22" s="55">
        <v>1</v>
      </c>
      <c r="BM22" s="55">
        <v>-1</v>
      </c>
      <c r="BN22" s="55">
        <v>2</v>
      </c>
      <c r="BO22" s="55">
        <v>1</v>
      </c>
      <c r="BP22" s="55">
        <v>2</v>
      </c>
      <c r="BQ22" s="55">
        <v>1</v>
      </c>
      <c r="BR22" s="55">
        <v>1</v>
      </c>
      <c r="BS22" s="55">
        <v>2</v>
      </c>
      <c r="BT22" s="55">
        <v>2</v>
      </c>
      <c r="BU22" s="55">
        <v>1</v>
      </c>
      <c r="BV22" s="55">
        <v>2</v>
      </c>
      <c r="BW22" s="55">
        <v>1</v>
      </c>
      <c r="BX22" s="55">
        <v>2</v>
      </c>
      <c r="BY22" s="55">
        <v>1</v>
      </c>
      <c r="BZ22" s="55">
        <v>1</v>
      </c>
      <c r="CA22" s="55">
        <v>2</v>
      </c>
      <c r="CB22" s="55">
        <v>1</v>
      </c>
      <c r="CC22" s="55">
        <v>2</v>
      </c>
      <c r="CD22" s="55">
        <v>1</v>
      </c>
      <c r="CE22" s="55">
        <v>2</v>
      </c>
      <c r="CF22" s="55">
        <v>-2</v>
      </c>
      <c r="CG22" s="55">
        <v>-1</v>
      </c>
      <c r="CH22" s="55">
        <v>1</v>
      </c>
      <c r="CI22" s="55">
        <v>2</v>
      </c>
      <c r="CJ22" s="55">
        <v>2</v>
      </c>
      <c r="CK22" s="55">
        <v>2</v>
      </c>
      <c r="CL22" s="55">
        <v>-2</v>
      </c>
      <c r="CM22" s="55">
        <v>-1</v>
      </c>
      <c r="CN22" s="55">
        <v>-1</v>
      </c>
      <c r="CO22" s="55">
        <v>1</v>
      </c>
      <c r="CP22" s="55">
        <v>1</v>
      </c>
      <c r="CQ22" s="55">
        <v>-2</v>
      </c>
      <c r="CR22" s="55">
        <v>2</v>
      </c>
      <c r="CS22" s="55">
        <v>2</v>
      </c>
      <c r="CT22" s="55">
        <v>1</v>
      </c>
      <c r="CU22" s="55">
        <v>1</v>
      </c>
      <c r="CV22" s="55">
        <v>2</v>
      </c>
      <c r="CW22" s="55"/>
      <c r="CX22" s="55"/>
      <c r="CY22" s="55"/>
      <c r="CZ22" s="55"/>
      <c r="DA22" s="55"/>
      <c r="DB22" s="55"/>
      <c r="DC22" s="55"/>
      <c r="DD22" s="55"/>
      <c r="DE22" s="55"/>
      <c r="DF22" s="50"/>
      <c r="DG22" s="68"/>
      <c r="DH22" s="67"/>
      <c r="DI22" s="66">
        <f>IF(SUM(K22:DE22)=0,"",AVERAGE(K22:DE22))</f>
        <v>1.146067415730337</v>
      </c>
      <c r="DJ22" s="67"/>
      <c r="DK22" s="67"/>
      <c r="DL22" s="67"/>
      <c r="DM22" s="73" t="s">
        <v>57</v>
      </c>
      <c r="DN22" s="50"/>
    </row>
    <row r="23" spans="2:120" s="46" customFormat="1" ht="20" customHeight="1" x14ac:dyDescent="0.35">
      <c r="B23" s="49"/>
      <c r="C23" s="47">
        <v>10</v>
      </c>
      <c r="D23" s="48" t="s">
        <v>40</v>
      </c>
      <c r="E23" s="49"/>
      <c r="F23" s="53">
        <v>-2</v>
      </c>
      <c r="G23" s="53">
        <v>-1</v>
      </c>
      <c r="H23" s="54">
        <v>1</v>
      </c>
      <c r="I23" s="54">
        <v>2</v>
      </c>
      <c r="J23" s="50"/>
      <c r="K23" s="55">
        <v>2</v>
      </c>
      <c r="L23" s="55">
        <v>2</v>
      </c>
      <c r="M23" s="55">
        <v>2</v>
      </c>
      <c r="N23" s="55">
        <v>2</v>
      </c>
      <c r="O23" s="55">
        <v>2</v>
      </c>
      <c r="P23" s="55">
        <v>2</v>
      </c>
      <c r="Q23" s="55">
        <v>2</v>
      </c>
      <c r="R23" s="55">
        <v>1</v>
      </c>
      <c r="S23" s="55">
        <v>-1</v>
      </c>
      <c r="T23" s="55">
        <v>2</v>
      </c>
      <c r="U23" s="55">
        <v>2</v>
      </c>
      <c r="V23" s="55">
        <v>-2</v>
      </c>
      <c r="W23" s="55">
        <v>1</v>
      </c>
      <c r="X23" s="55">
        <v>1</v>
      </c>
      <c r="Y23" s="55">
        <v>-1</v>
      </c>
      <c r="Z23" s="55">
        <v>2</v>
      </c>
      <c r="AA23" s="55">
        <v>2</v>
      </c>
      <c r="AB23" s="55">
        <v>2</v>
      </c>
      <c r="AC23" s="55">
        <v>-2</v>
      </c>
      <c r="AD23" s="55">
        <v>1</v>
      </c>
      <c r="AE23" s="55">
        <v>2</v>
      </c>
      <c r="AF23" s="55">
        <v>-2</v>
      </c>
      <c r="AG23" s="55">
        <v>2</v>
      </c>
      <c r="AH23" s="55">
        <v>2</v>
      </c>
      <c r="AI23" s="55">
        <v>2</v>
      </c>
      <c r="AJ23" s="55">
        <v>-2</v>
      </c>
      <c r="AK23" s="55">
        <v>2</v>
      </c>
      <c r="AL23" s="55">
        <v>2</v>
      </c>
      <c r="AM23" s="55">
        <v>-2</v>
      </c>
      <c r="AN23" s="55">
        <v>-1</v>
      </c>
      <c r="AO23" s="55">
        <v>1</v>
      </c>
      <c r="AP23" s="55">
        <v>2</v>
      </c>
      <c r="AQ23" s="55"/>
      <c r="AR23" s="55">
        <v>2</v>
      </c>
      <c r="AS23" s="55">
        <v>1</v>
      </c>
      <c r="AT23" s="55">
        <v>1</v>
      </c>
      <c r="AU23" s="55">
        <v>2</v>
      </c>
      <c r="AV23" s="55">
        <v>2</v>
      </c>
      <c r="AW23" s="55">
        <v>2</v>
      </c>
      <c r="AX23" s="55">
        <v>-1</v>
      </c>
      <c r="AY23" s="55">
        <v>1</v>
      </c>
      <c r="AZ23" s="55">
        <v>1</v>
      </c>
      <c r="BA23" s="55">
        <v>2</v>
      </c>
      <c r="BB23" s="55">
        <v>1</v>
      </c>
      <c r="BC23" s="55">
        <v>2</v>
      </c>
      <c r="BD23" s="55">
        <v>2</v>
      </c>
      <c r="BE23" s="55">
        <v>-1</v>
      </c>
      <c r="BF23" s="55">
        <v>1</v>
      </c>
      <c r="BG23" s="55">
        <v>2</v>
      </c>
      <c r="BH23" s="55">
        <v>1</v>
      </c>
      <c r="BI23" s="55">
        <v>1</v>
      </c>
      <c r="BJ23" s="55">
        <v>1</v>
      </c>
      <c r="BK23" s="55">
        <v>1</v>
      </c>
      <c r="BL23" s="55">
        <v>-1</v>
      </c>
      <c r="BM23" s="55">
        <v>-2</v>
      </c>
      <c r="BN23" s="55">
        <v>2</v>
      </c>
      <c r="BO23" s="55">
        <v>-1</v>
      </c>
      <c r="BP23" s="55">
        <v>-2</v>
      </c>
      <c r="BQ23" s="55">
        <v>1</v>
      </c>
      <c r="BR23" s="55">
        <v>-2</v>
      </c>
      <c r="BS23" s="55">
        <v>2</v>
      </c>
      <c r="BT23" s="55">
        <v>2</v>
      </c>
      <c r="BU23" s="55">
        <v>1</v>
      </c>
      <c r="BV23" s="55">
        <v>-1</v>
      </c>
      <c r="BW23" s="55">
        <v>-1</v>
      </c>
      <c r="BX23" s="55">
        <v>-1</v>
      </c>
      <c r="BY23" s="55">
        <v>-2</v>
      </c>
      <c r="BZ23" s="55">
        <v>-1</v>
      </c>
      <c r="CA23" s="55">
        <v>-1</v>
      </c>
      <c r="CB23" s="55">
        <v>-1</v>
      </c>
      <c r="CC23" s="55">
        <v>1</v>
      </c>
      <c r="CD23" s="55">
        <v>-1</v>
      </c>
      <c r="CE23" s="55">
        <v>-2</v>
      </c>
      <c r="CF23" s="55">
        <v>-2</v>
      </c>
      <c r="CG23" s="55">
        <v>-2</v>
      </c>
      <c r="CH23" s="55">
        <v>1</v>
      </c>
      <c r="CI23" s="55">
        <v>2</v>
      </c>
      <c r="CJ23" s="55">
        <v>1</v>
      </c>
      <c r="CK23" s="55">
        <v>2</v>
      </c>
      <c r="CL23" s="55">
        <v>-2</v>
      </c>
      <c r="CM23" s="55">
        <v>2</v>
      </c>
      <c r="CN23" s="55">
        <v>-1</v>
      </c>
      <c r="CO23" s="55">
        <v>-1</v>
      </c>
      <c r="CP23" s="55">
        <v>1</v>
      </c>
      <c r="CQ23" s="55">
        <v>-1</v>
      </c>
      <c r="CR23" s="55">
        <v>1</v>
      </c>
      <c r="CS23" s="55">
        <v>2</v>
      </c>
      <c r="CT23" s="55">
        <v>-2</v>
      </c>
      <c r="CU23" s="55">
        <v>1</v>
      </c>
      <c r="CV23" s="55">
        <v>2</v>
      </c>
      <c r="CW23" s="55"/>
      <c r="CX23" s="55"/>
      <c r="CY23" s="55"/>
      <c r="CZ23" s="55"/>
      <c r="DA23" s="55"/>
      <c r="DB23" s="55"/>
      <c r="DC23" s="55"/>
      <c r="DD23" s="55"/>
      <c r="DE23" s="55"/>
      <c r="DF23" s="50"/>
      <c r="DG23" s="68"/>
      <c r="DH23" s="66">
        <f>IF(SUM(K23:DE23)=0,"",AVERAGE(K23:DE23))</f>
        <v>0.5393258426966292</v>
      </c>
      <c r="DI23" s="67"/>
      <c r="DJ23" s="67"/>
      <c r="DK23" s="67"/>
      <c r="DL23" s="67"/>
      <c r="DM23" s="73" t="s">
        <v>56</v>
      </c>
      <c r="DN23" s="50"/>
    </row>
    <row r="24" spans="2:120" s="46" customFormat="1" ht="20" customHeight="1" x14ac:dyDescent="0.35">
      <c r="B24" s="49"/>
      <c r="C24" s="47">
        <v>11</v>
      </c>
      <c r="D24" s="48" t="s">
        <v>9</v>
      </c>
      <c r="E24" s="49"/>
      <c r="F24" s="53">
        <v>-2</v>
      </c>
      <c r="G24" s="53">
        <v>-1</v>
      </c>
      <c r="H24" s="54">
        <v>1</v>
      </c>
      <c r="I24" s="54">
        <v>2</v>
      </c>
      <c r="J24" s="50"/>
      <c r="K24" s="55">
        <v>2</v>
      </c>
      <c r="L24" s="55">
        <v>-1</v>
      </c>
      <c r="M24" s="55">
        <v>1</v>
      </c>
      <c r="N24" s="55">
        <v>2</v>
      </c>
      <c r="O24" s="55">
        <v>2</v>
      </c>
      <c r="P24" s="55">
        <v>2</v>
      </c>
      <c r="Q24" s="55">
        <v>-1</v>
      </c>
      <c r="R24" s="55">
        <v>1</v>
      </c>
      <c r="S24" s="55">
        <v>1</v>
      </c>
      <c r="T24" s="55">
        <v>2</v>
      </c>
      <c r="U24" s="55">
        <v>2</v>
      </c>
      <c r="V24" s="55">
        <v>1</v>
      </c>
      <c r="W24" s="55">
        <v>1</v>
      </c>
      <c r="X24" s="55">
        <v>-2</v>
      </c>
      <c r="Y24" s="55">
        <v>2</v>
      </c>
      <c r="Z24" s="55">
        <v>2</v>
      </c>
      <c r="AA24" s="55">
        <v>2</v>
      </c>
      <c r="AB24" s="55">
        <v>2</v>
      </c>
      <c r="AC24" s="55">
        <v>2</v>
      </c>
      <c r="AD24" s="55">
        <v>2</v>
      </c>
      <c r="AE24" s="55">
        <v>1</v>
      </c>
      <c r="AF24" s="55">
        <v>1</v>
      </c>
      <c r="AG24" s="55">
        <v>2</v>
      </c>
      <c r="AH24" s="55">
        <v>2</v>
      </c>
      <c r="AI24" s="55">
        <v>2</v>
      </c>
      <c r="AJ24" s="55">
        <v>2</v>
      </c>
      <c r="AK24" s="55">
        <v>2</v>
      </c>
      <c r="AL24" s="55">
        <v>2</v>
      </c>
      <c r="AM24" s="55">
        <v>1</v>
      </c>
      <c r="AN24" s="55">
        <v>2</v>
      </c>
      <c r="AO24" s="55">
        <v>1</v>
      </c>
      <c r="AP24" s="55">
        <v>1</v>
      </c>
      <c r="AQ24" s="55">
        <v>-2</v>
      </c>
      <c r="AR24" s="55">
        <v>2</v>
      </c>
      <c r="AS24" s="55">
        <v>2</v>
      </c>
      <c r="AT24" s="55">
        <v>2</v>
      </c>
      <c r="AU24" s="55">
        <v>2</v>
      </c>
      <c r="AV24" s="55">
        <v>2</v>
      </c>
      <c r="AW24" s="55">
        <v>2</v>
      </c>
      <c r="AX24" s="55">
        <v>1</v>
      </c>
      <c r="AY24" s="55">
        <v>1</v>
      </c>
      <c r="AZ24" s="55">
        <v>1</v>
      </c>
      <c r="BA24" s="55">
        <v>1</v>
      </c>
      <c r="BB24" s="55">
        <v>2</v>
      </c>
      <c r="BC24" s="55">
        <v>-1</v>
      </c>
      <c r="BD24" s="55">
        <v>-1</v>
      </c>
      <c r="BE24" s="55">
        <v>2</v>
      </c>
      <c r="BF24" s="55">
        <v>2</v>
      </c>
      <c r="BG24" s="55">
        <v>-2</v>
      </c>
      <c r="BH24" s="55">
        <v>2</v>
      </c>
      <c r="BI24" s="55">
        <v>-1</v>
      </c>
      <c r="BJ24" s="55">
        <v>1</v>
      </c>
      <c r="BK24" s="55">
        <v>2</v>
      </c>
      <c r="BL24" s="55">
        <v>1</v>
      </c>
      <c r="BM24" s="55">
        <v>2</v>
      </c>
      <c r="BN24" s="55">
        <v>2</v>
      </c>
      <c r="BO24" s="55">
        <v>2</v>
      </c>
      <c r="BP24" s="55">
        <v>2</v>
      </c>
      <c r="BQ24" s="55">
        <v>2</v>
      </c>
      <c r="BR24" s="55">
        <v>1</v>
      </c>
      <c r="BS24" s="55">
        <v>-1</v>
      </c>
      <c r="BT24" s="55">
        <v>1</v>
      </c>
      <c r="BU24" s="55">
        <v>-1</v>
      </c>
      <c r="BV24" s="55">
        <v>1</v>
      </c>
      <c r="BW24" s="55">
        <v>1</v>
      </c>
      <c r="BX24" s="55">
        <v>1</v>
      </c>
      <c r="BY24" s="55">
        <v>1</v>
      </c>
      <c r="BZ24" s="55">
        <v>-2</v>
      </c>
      <c r="CA24" s="55">
        <v>1</v>
      </c>
      <c r="CB24" s="55">
        <v>-2</v>
      </c>
      <c r="CC24" s="55">
        <v>1</v>
      </c>
      <c r="CD24" s="55">
        <v>-1</v>
      </c>
      <c r="CE24" s="55">
        <v>2</v>
      </c>
      <c r="CF24" s="55">
        <v>2</v>
      </c>
      <c r="CG24" s="55">
        <v>-1</v>
      </c>
      <c r="CH24" s="55">
        <v>1</v>
      </c>
      <c r="CI24" s="55">
        <v>2</v>
      </c>
      <c r="CJ24" s="55">
        <v>1</v>
      </c>
      <c r="CK24" s="55">
        <v>1</v>
      </c>
      <c r="CL24" s="55">
        <v>-2</v>
      </c>
      <c r="CM24" s="55">
        <v>2</v>
      </c>
      <c r="CN24" s="55">
        <v>2</v>
      </c>
      <c r="CO24" s="55">
        <v>2</v>
      </c>
      <c r="CP24" s="55">
        <v>1</v>
      </c>
      <c r="CQ24" s="55">
        <v>2</v>
      </c>
      <c r="CR24" s="55">
        <v>2</v>
      </c>
      <c r="CS24" s="55">
        <v>2</v>
      </c>
      <c r="CT24" s="55">
        <v>2</v>
      </c>
      <c r="CU24" s="55">
        <v>2</v>
      </c>
      <c r="CV24" s="55">
        <v>2</v>
      </c>
      <c r="CW24" s="55"/>
      <c r="CX24" s="55"/>
      <c r="CY24" s="55"/>
      <c r="CZ24" s="55"/>
      <c r="DA24" s="55"/>
      <c r="DB24" s="55"/>
      <c r="DC24" s="55"/>
      <c r="DD24" s="55"/>
      <c r="DE24" s="55"/>
      <c r="DF24" s="50"/>
      <c r="DG24" s="68"/>
      <c r="DH24" s="67"/>
      <c r="DI24" s="66">
        <f>IF(SUM(K24:DE24)=0,"",AVERAGE(K24:DE24))</f>
        <v>1.1222222222222222</v>
      </c>
      <c r="DJ24" s="67"/>
      <c r="DK24" s="67"/>
      <c r="DL24" s="67"/>
      <c r="DM24" s="73" t="s">
        <v>57</v>
      </c>
      <c r="DN24" s="50"/>
    </row>
    <row r="25" spans="2:120" s="46" customFormat="1" ht="20" customHeight="1" x14ac:dyDescent="0.35">
      <c r="B25" s="49"/>
      <c r="C25" s="47">
        <v>12</v>
      </c>
      <c r="D25" s="48" t="s">
        <v>10</v>
      </c>
      <c r="E25" s="49"/>
      <c r="F25" s="53">
        <v>-2</v>
      </c>
      <c r="G25" s="53">
        <v>-1</v>
      </c>
      <c r="H25" s="54">
        <v>1</v>
      </c>
      <c r="I25" s="54">
        <v>2</v>
      </c>
      <c r="J25" s="50"/>
      <c r="K25" s="55">
        <v>2</v>
      </c>
      <c r="L25" s="55">
        <v>1</v>
      </c>
      <c r="M25" s="55">
        <v>-2</v>
      </c>
      <c r="N25" s="55">
        <v>2</v>
      </c>
      <c r="O25" s="55">
        <v>2</v>
      </c>
      <c r="P25" s="55">
        <v>-2</v>
      </c>
      <c r="Q25" s="55">
        <v>1</v>
      </c>
      <c r="R25" s="55">
        <v>1</v>
      </c>
      <c r="S25" s="55">
        <v>1</v>
      </c>
      <c r="T25" s="55">
        <v>1</v>
      </c>
      <c r="U25" s="55">
        <v>2</v>
      </c>
      <c r="V25" s="55">
        <v>2</v>
      </c>
      <c r="W25" s="55">
        <v>2</v>
      </c>
      <c r="X25" s="55">
        <v>1</v>
      </c>
      <c r="Y25" s="55">
        <v>1</v>
      </c>
      <c r="Z25" s="55">
        <v>2</v>
      </c>
      <c r="AA25" s="55">
        <v>2</v>
      </c>
      <c r="AB25" s="55">
        <v>2</v>
      </c>
      <c r="AC25" s="55">
        <v>1</v>
      </c>
      <c r="AD25" s="55">
        <v>1</v>
      </c>
      <c r="AE25" s="55">
        <v>1</v>
      </c>
      <c r="AF25" s="55">
        <v>1</v>
      </c>
      <c r="AG25" s="55">
        <v>-2</v>
      </c>
      <c r="AH25" s="55">
        <v>2</v>
      </c>
      <c r="AI25" s="55">
        <v>2</v>
      </c>
      <c r="AJ25" s="55">
        <v>2</v>
      </c>
      <c r="AK25" s="55">
        <v>2</v>
      </c>
      <c r="AL25" s="55">
        <v>2</v>
      </c>
      <c r="AM25" s="55">
        <v>1</v>
      </c>
      <c r="AN25" s="55">
        <v>2</v>
      </c>
      <c r="AO25" s="55">
        <v>-1</v>
      </c>
      <c r="AP25" s="55">
        <v>1</v>
      </c>
      <c r="AQ25" s="55">
        <v>-2</v>
      </c>
      <c r="AR25" s="55">
        <v>2</v>
      </c>
      <c r="AS25" s="55">
        <v>1</v>
      </c>
      <c r="AT25" s="55">
        <v>1</v>
      </c>
      <c r="AU25" s="55">
        <v>1</v>
      </c>
      <c r="AV25" s="55">
        <v>2</v>
      </c>
      <c r="AW25" s="55">
        <v>2</v>
      </c>
      <c r="AX25" s="55">
        <v>1</v>
      </c>
      <c r="AY25" s="55">
        <v>1</v>
      </c>
      <c r="AZ25" s="55">
        <v>1</v>
      </c>
      <c r="BA25" s="55">
        <v>2</v>
      </c>
      <c r="BB25" s="55">
        <v>-1</v>
      </c>
      <c r="BC25" s="55">
        <v>-1</v>
      </c>
      <c r="BD25" s="55">
        <v>2</v>
      </c>
      <c r="BE25" s="55">
        <v>-2</v>
      </c>
      <c r="BF25" s="55">
        <v>1</v>
      </c>
      <c r="BG25" s="55">
        <v>1</v>
      </c>
      <c r="BH25" s="55">
        <v>1</v>
      </c>
      <c r="BI25" s="55">
        <v>-2</v>
      </c>
      <c r="BJ25" s="55">
        <v>2</v>
      </c>
      <c r="BK25" s="55">
        <v>2</v>
      </c>
      <c r="BL25" s="55">
        <v>-2</v>
      </c>
      <c r="BM25" s="55">
        <v>-2</v>
      </c>
      <c r="BN25" s="55">
        <v>2</v>
      </c>
      <c r="BO25" s="55">
        <v>-2</v>
      </c>
      <c r="BP25" s="55">
        <v>-2</v>
      </c>
      <c r="BQ25" s="55"/>
      <c r="BR25" s="55">
        <v>-1</v>
      </c>
      <c r="BS25" s="55">
        <v>1</v>
      </c>
      <c r="BT25" s="55">
        <v>1</v>
      </c>
      <c r="BU25" s="55">
        <v>-2</v>
      </c>
      <c r="BV25" s="55">
        <v>-2</v>
      </c>
      <c r="BW25" s="55">
        <v>1</v>
      </c>
      <c r="BX25" s="55">
        <v>-1</v>
      </c>
      <c r="BY25" s="55">
        <v>-2</v>
      </c>
      <c r="BZ25" s="55">
        <v>-2</v>
      </c>
      <c r="CA25" s="55">
        <v>-2</v>
      </c>
      <c r="CB25" s="55">
        <v>-2</v>
      </c>
      <c r="CC25" s="55">
        <v>1</v>
      </c>
      <c r="CD25" s="55">
        <v>1</v>
      </c>
      <c r="CE25" s="55">
        <v>-2</v>
      </c>
      <c r="CF25" s="55">
        <v>-2</v>
      </c>
      <c r="CG25" s="55">
        <v>-2</v>
      </c>
      <c r="CH25" s="55">
        <v>1</v>
      </c>
      <c r="CI25" s="55">
        <v>2</v>
      </c>
      <c r="CJ25" s="55">
        <v>2</v>
      </c>
      <c r="CK25" s="55">
        <v>2</v>
      </c>
      <c r="CL25" s="55">
        <v>1</v>
      </c>
      <c r="CM25" s="55">
        <v>1</v>
      </c>
      <c r="CN25" s="55">
        <v>-1</v>
      </c>
      <c r="CO25" s="55">
        <v>-1</v>
      </c>
      <c r="CP25" s="55">
        <v>1</v>
      </c>
      <c r="CQ25" s="55">
        <v>2</v>
      </c>
      <c r="CR25" s="55">
        <v>1</v>
      </c>
      <c r="CS25" s="55">
        <v>2</v>
      </c>
      <c r="CT25" s="55">
        <v>2</v>
      </c>
      <c r="CU25" s="55">
        <v>2</v>
      </c>
      <c r="CV25" s="55">
        <v>2</v>
      </c>
      <c r="CW25" s="55"/>
      <c r="CX25" s="55"/>
      <c r="CY25" s="55"/>
      <c r="CZ25" s="55"/>
      <c r="DA25" s="55"/>
      <c r="DB25" s="55"/>
      <c r="DC25" s="55"/>
      <c r="DD25" s="55"/>
      <c r="DE25" s="55"/>
      <c r="DF25" s="50"/>
      <c r="DG25" s="68"/>
      <c r="DH25" s="67"/>
      <c r="DI25" s="67"/>
      <c r="DJ25" s="67"/>
      <c r="DK25" s="66">
        <f>IF(SUM(K25:DE25)=0,"",AVERAGE(K25:DE25))</f>
        <v>0.550561797752809</v>
      </c>
      <c r="DL25" s="67"/>
      <c r="DM25" s="73" t="s">
        <v>59</v>
      </c>
      <c r="DN25" s="50"/>
    </row>
    <row r="26" spans="2:120" s="46" customFormat="1" ht="20" customHeight="1" x14ac:dyDescent="0.35">
      <c r="B26" s="49"/>
      <c r="C26" s="47">
        <v>13</v>
      </c>
      <c r="D26" s="48" t="s">
        <v>11</v>
      </c>
      <c r="E26" s="49"/>
      <c r="F26" s="53">
        <v>-2</v>
      </c>
      <c r="G26" s="53">
        <v>-1</v>
      </c>
      <c r="H26" s="54">
        <v>1</v>
      </c>
      <c r="I26" s="54">
        <v>2</v>
      </c>
      <c r="J26" s="50"/>
      <c r="K26" s="55">
        <v>2</v>
      </c>
      <c r="L26" s="55">
        <v>2</v>
      </c>
      <c r="M26" s="55">
        <v>1</v>
      </c>
      <c r="N26" s="55">
        <v>1</v>
      </c>
      <c r="O26" s="55">
        <v>2</v>
      </c>
      <c r="P26" s="55">
        <v>2</v>
      </c>
      <c r="Q26" s="55">
        <v>1</v>
      </c>
      <c r="R26" s="55">
        <v>1</v>
      </c>
      <c r="S26" s="55">
        <v>1</v>
      </c>
      <c r="T26" s="55">
        <v>2</v>
      </c>
      <c r="U26" s="55">
        <v>-1</v>
      </c>
      <c r="V26" s="55">
        <v>2</v>
      </c>
      <c r="W26" s="55">
        <v>2</v>
      </c>
      <c r="X26" s="55">
        <v>2</v>
      </c>
      <c r="Y26" s="55">
        <v>2</v>
      </c>
      <c r="Z26" s="55">
        <v>2</v>
      </c>
      <c r="AA26" s="55">
        <v>2</v>
      </c>
      <c r="AB26" s="55">
        <v>2</v>
      </c>
      <c r="AC26" s="55">
        <v>2</v>
      </c>
      <c r="AD26" s="55">
        <v>1</v>
      </c>
      <c r="AE26" s="55">
        <v>2</v>
      </c>
      <c r="AF26" s="55">
        <v>2</v>
      </c>
      <c r="AG26" s="55">
        <v>1</v>
      </c>
      <c r="AH26" s="55">
        <v>2</v>
      </c>
      <c r="AI26" s="55">
        <v>2</v>
      </c>
      <c r="AJ26" s="55">
        <v>1</v>
      </c>
      <c r="AK26" s="55">
        <v>2</v>
      </c>
      <c r="AL26" s="55">
        <v>2</v>
      </c>
      <c r="AM26" s="55">
        <v>2</v>
      </c>
      <c r="AN26" s="55">
        <v>2</v>
      </c>
      <c r="AO26" s="55">
        <v>1</v>
      </c>
      <c r="AP26" s="55">
        <v>-1</v>
      </c>
      <c r="AQ26" s="55">
        <v>-2</v>
      </c>
      <c r="AR26" s="55">
        <v>2</v>
      </c>
      <c r="AS26" s="55">
        <v>2</v>
      </c>
      <c r="AT26" s="55">
        <v>2</v>
      </c>
      <c r="AU26" s="55">
        <v>1</v>
      </c>
      <c r="AV26" s="55">
        <v>2</v>
      </c>
      <c r="AW26" s="55">
        <v>2</v>
      </c>
      <c r="AX26" s="55">
        <v>1</v>
      </c>
      <c r="AY26" s="55">
        <v>1</v>
      </c>
      <c r="AZ26" s="55">
        <v>1</v>
      </c>
      <c r="BA26" s="55">
        <v>2</v>
      </c>
      <c r="BB26" s="55">
        <v>1</v>
      </c>
      <c r="BC26" s="55">
        <v>-1</v>
      </c>
      <c r="BD26" s="55">
        <v>2</v>
      </c>
      <c r="BE26" s="55">
        <v>-1</v>
      </c>
      <c r="BF26" s="55">
        <v>2</v>
      </c>
      <c r="BG26" s="55">
        <v>2</v>
      </c>
      <c r="BH26" s="55">
        <v>-2</v>
      </c>
      <c r="BI26" s="55">
        <v>1</v>
      </c>
      <c r="BJ26" s="55">
        <v>2</v>
      </c>
      <c r="BK26" s="55">
        <v>2</v>
      </c>
      <c r="BL26" s="55">
        <v>-2</v>
      </c>
      <c r="BM26" s="55">
        <v>-2</v>
      </c>
      <c r="BN26" s="55">
        <v>2</v>
      </c>
      <c r="BO26" s="55">
        <v>1</v>
      </c>
      <c r="BP26" s="55">
        <v>-1</v>
      </c>
      <c r="BQ26" s="55">
        <v>1</v>
      </c>
      <c r="BR26" s="55">
        <v>2</v>
      </c>
      <c r="BS26" s="55">
        <v>2</v>
      </c>
      <c r="BT26" s="55">
        <v>2</v>
      </c>
      <c r="BU26" s="55">
        <v>2</v>
      </c>
      <c r="BV26" s="55">
        <v>2</v>
      </c>
      <c r="BW26" s="55">
        <v>-1</v>
      </c>
      <c r="BX26" s="55">
        <v>-1</v>
      </c>
      <c r="BY26" s="55">
        <v>-2</v>
      </c>
      <c r="BZ26" s="55">
        <v>-2</v>
      </c>
      <c r="CA26" s="55">
        <v>-2</v>
      </c>
      <c r="CB26" s="55">
        <v>-2</v>
      </c>
      <c r="CC26" s="55">
        <v>-1</v>
      </c>
      <c r="CD26" s="55">
        <v>1</v>
      </c>
      <c r="CE26" s="55">
        <v>-2</v>
      </c>
      <c r="CF26" s="55">
        <v>-2</v>
      </c>
      <c r="CG26" s="55">
        <v>-2</v>
      </c>
      <c r="CH26" s="55">
        <v>2</v>
      </c>
      <c r="CI26" s="55">
        <v>2</v>
      </c>
      <c r="CJ26" s="55">
        <v>2</v>
      </c>
      <c r="CK26" s="55">
        <v>1</v>
      </c>
      <c r="CL26" s="55">
        <v>2</v>
      </c>
      <c r="CM26" s="55">
        <v>1</v>
      </c>
      <c r="CN26" s="55">
        <v>1</v>
      </c>
      <c r="CO26" s="55">
        <v>1</v>
      </c>
      <c r="CP26" s="55">
        <v>1</v>
      </c>
      <c r="CQ26" s="55">
        <v>1</v>
      </c>
      <c r="CR26" s="55">
        <v>2</v>
      </c>
      <c r="CS26" s="55">
        <v>2</v>
      </c>
      <c r="CT26" s="55">
        <v>2</v>
      </c>
      <c r="CU26" s="55">
        <v>2</v>
      </c>
      <c r="CV26" s="55">
        <v>1</v>
      </c>
      <c r="CW26" s="55"/>
      <c r="CX26" s="55"/>
      <c r="CY26" s="55"/>
      <c r="CZ26" s="55"/>
      <c r="DA26" s="55"/>
      <c r="DB26" s="55"/>
      <c r="DC26" s="55"/>
      <c r="DD26" s="55"/>
      <c r="DE26" s="55"/>
      <c r="DF26" s="50"/>
      <c r="DG26" s="66">
        <f>IF(SUM(K26:DE26)=0,"",AVERAGE(K26:DE26))</f>
        <v>0.96666666666666667</v>
      </c>
      <c r="DH26" s="67"/>
      <c r="DI26" s="67"/>
      <c r="DJ26" s="67"/>
      <c r="DK26" s="67"/>
      <c r="DL26" s="67"/>
      <c r="DM26" s="73" t="s">
        <v>55</v>
      </c>
      <c r="DN26" s="50"/>
    </row>
    <row r="27" spans="2:120" s="46" customFormat="1" ht="20" customHeight="1" x14ac:dyDescent="0.35">
      <c r="B27" s="49"/>
      <c r="C27" s="47">
        <v>14</v>
      </c>
      <c r="D27" s="48" t="s">
        <v>12</v>
      </c>
      <c r="E27" s="49"/>
      <c r="F27" s="54">
        <v>2</v>
      </c>
      <c r="G27" s="54">
        <v>1</v>
      </c>
      <c r="H27" s="53">
        <v>-1</v>
      </c>
      <c r="I27" s="53">
        <v>-2</v>
      </c>
      <c r="J27" s="50"/>
      <c r="K27" s="55">
        <v>2</v>
      </c>
      <c r="L27" s="55">
        <v>1</v>
      </c>
      <c r="M27" s="55">
        <v>2</v>
      </c>
      <c r="N27" s="55">
        <v>2</v>
      </c>
      <c r="O27" s="55">
        <v>2</v>
      </c>
      <c r="P27" s="55">
        <v>2</v>
      </c>
      <c r="Q27" s="55">
        <v>1</v>
      </c>
      <c r="R27" s="55">
        <v>-1</v>
      </c>
      <c r="S27" s="55">
        <v>1</v>
      </c>
      <c r="T27" s="55">
        <v>1</v>
      </c>
      <c r="U27" s="55">
        <v>2</v>
      </c>
      <c r="V27" s="55">
        <v>2</v>
      </c>
      <c r="W27" s="55">
        <v>1</v>
      </c>
      <c r="X27" s="55">
        <v>-1</v>
      </c>
      <c r="Y27" s="55">
        <v>1</v>
      </c>
      <c r="Z27" s="55">
        <v>1</v>
      </c>
      <c r="AA27" s="55">
        <v>2</v>
      </c>
      <c r="AB27" s="55">
        <v>2</v>
      </c>
      <c r="AC27" s="55">
        <v>1</v>
      </c>
      <c r="AD27" s="55">
        <v>2</v>
      </c>
      <c r="AE27" s="55">
        <v>1</v>
      </c>
      <c r="AF27" s="55">
        <v>1</v>
      </c>
      <c r="AG27" s="55">
        <v>2</v>
      </c>
      <c r="AH27" s="55">
        <v>2</v>
      </c>
      <c r="AI27" s="55">
        <v>1</v>
      </c>
      <c r="AJ27" s="55">
        <v>1</v>
      </c>
      <c r="AK27" s="55">
        <v>2</v>
      </c>
      <c r="AL27" s="55">
        <v>2</v>
      </c>
      <c r="AM27" s="55">
        <v>2</v>
      </c>
      <c r="AN27" s="55">
        <v>1</v>
      </c>
      <c r="AO27" s="55">
        <v>1</v>
      </c>
      <c r="AP27" s="55">
        <v>1</v>
      </c>
      <c r="AQ27" s="55">
        <v>-1</v>
      </c>
      <c r="AR27" s="55">
        <v>2</v>
      </c>
      <c r="AS27" s="55">
        <v>2</v>
      </c>
      <c r="AT27" s="55">
        <v>1</v>
      </c>
      <c r="AU27" s="55">
        <v>1</v>
      </c>
      <c r="AV27" s="55">
        <v>-1</v>
      </c>
      <c r="AW27" s="55">
        <v>2</v>
      </c>
      <c r="AX27" s="55">
        <v>1</v>
      </c>
      <c r="AY27" s="55">
        <v>2</v>
      </c>
      <c r="AZ27" s="55">
        <v>1</v>
      </c>
      <c r="BA27" s="55">
        <v>2</v>
      </c>
      <c r="BB27" s="55">
        <v>1</v>
      </c>
      <c r="BC27" s="55">
        <v>1</v>
      </c>
      <c r="BD27" s="55">
        <v>2</v>
      </c>
      <c r="BE27" s="55">
        <v>2</v>
      </c>
      <c r="BF27" s="55">
        <v>1</v>
      </c>
      <c r="BG27" s="55">
        <v>1</v>
      </c>
      <c r="BH27" s="55">
        <v>1</v>
      </c>
      <c r="BI27" s="55">
        <v>1</v>
      </c>
      <c r="BJ27" s="55">
        <v>2</v>
      </c>
      <c r="BK27" s="55">
        <v>2</v>
      </c>
      <c r="BL27" s="55">
        <v>1</v>
      </c>
      <c r="BM27" s="55">
        <v>-1</v>
      </c>
      <c r="BN27" s="55">
        <v>2</v>
      </c>
      <c r="BO27" s="55">
        <v>-1</v>
      </c>
      <c r="BP27" s="55">
        <v>-1</v>
      </c>
      <c r="BQ27" s="55">
        <v>1</v>
      </c>
      <c r="BR27" s="55">
        <v>1</v>
      </c>
      <c r="BS27" s="55">
        <v>1</v>
      </c>
      <c r="BT27" s="55">
        <v>2</v>
      </c>
      <c r="BU27" s="55">
        <v>-1</v>
      </c>
      <c r="BV27" s="55">
        <v>2</v>
      </c>
      <c r="BW27" s="55">
        <v>1</v>
      </c>
      <c r="BX27" s="55">
        <v>1</v>
      </c>
      <c r="BY27" s="55">
        <v>1</v>
      </c>
      <c r="BZ27" s="55">
        <v>1</v>
      </c>
      <c r="CA27" s="55">
        <v>1</v>
      </c>
      <c r="CB27" s="55">
        <v>-1</v>
      </c>
      <c r="CC27" s="55">
        <v>1</v>
      </c>
      <c r="CD27" s="55">
        <v>-1</v>
      </c>
      <c r="CE27" s="55">
        <v>-2</v>
      </c>
      <c r="CF27" s="55">
        <v>-2</v>
      </c>
      <c r="CG27" s="55">
        <v>-1</v>
      </c>
      <c r="CH27" s="55">
        <v>1</v>
      </c>
      <c r="CI27" s="55">
        <v>2</v>
      </c>
      <c r="CJ27" s="55">
        <v>1</v>
      </c>
      <c r="CK27" s="55">
        <v>1</v>
      </c>
      <c r="CL27" s="55">
        <v>-2</v>
      </c>
      <c r="CM27" s="55">
        <v>-1</v>
      </c>
      <c r="CN27" s="55">
        <v>1</v>
      </c>
      <c r="CO27" s="55">
        <v>1</v>
      </c>
      <c r="CP27" s="55">
        <v>1</v>
      </c>
      <c r="CQ27" s="55">
        <v>-1</v>
      </c>
      <c r="CR27" s="55">
        <v>1</v>
      </c>
      <c r="CS27" s="55">
        <v>2</v>
      </c>
      <c r="CT27" s="55">
        <v>1</v>
      </c>
      <c r="CU27" s="55">
        <v>1</v>
      </c>
      <c r="CV27" s="55">
        <v>1</v>
      </c>
      <c r="CW27" s="55"/>
      <c r="CX27" s="55"/>
      <c r="CY27" s="55"/>
      <c r="CZ27" s="55"/>
      <c r="DA27" s="55"/>
      <c r="DB27" s="55"/>
      <c r="DC27" s="55"/>
      <c r="DD27" s="55"/>
      <c r="DE27" s="55"/>
      <c r="DF27" s="50"/>
      <c r="DG27" s="66">
        <f t="shared" ref="DG27:DG28" si="0">IF(SUM(K27:DE27)=0,"",AVERAGE(K27:DE27))</f>
        <v>0.93333333333333335</v>
      </c>
      <c r="DH27" s="67"/>
      <c r="DI27" s="67"/>
      <c r="DJ27" s="67"/>
      <c r="DK27" s="67"/>
      <c r="DL27" s="67"/>
      <c r="DM27" s="73" t="s">
        <v>55</v>
      </c>
      <c r="DN27" s="50"/>
    </row>
    <row r="28" spans="2:120" s="46" customFormat="1" ht="20" customHeight="1" x14ac:dyDescent="0.35">
      <c r="B28" s="49"/>
      <c r="C28" s="47">
        <v>15</v>
      </c>
      <c r="D28" s="48" t="s">
        <v>41</v>
      </c>
      <c r="E28" s="49"/>
      <c r="F28" s="54">
        <v>2</v>
      </c>
      <c r="G28" s="54">
        <v>1</v>
      </c>
      <c r="H28" s="53">
        <v>-1</v>
      </c>
      <c r="I28" s="53">
        <v>-2</v>
      </c>
      <c r="J28" s="50"/>
      <c r="K28" s="55">
        <v>2</v>
      </c>
      <c r="L28" s="55">
        <v>2</v>
      </c>
      <c r="M28" s="55">
        <v>2</v>
      </c>
      <c r="N28" s="55">
        <v>2</v>
      </c>
      <c r="O28" s="55">
        <v>2</v>
      </c>
      <c r="P28" s="55">
        <v>2</v>
      </c>
      <c r="Q28" s="55">
        <v>1</v>
      </c>
      <c r="R28" s="55">
        <v>1</v>
      </c>
      <c r="S28" s="55">
        <v>1</v>
      </c>
      <c r="T28" s="55">
        <v>2</v>
      </c>
      <c r="U28" s="55">
        <v>2</v>
      </c>
      <c r="V28" s="55">
        <v>2</v>
      </c>
      <c r="W28" s="55">
        <v>2</v>
      </c>
      <c r="X28" s="55">
        <v>2</v>
      </c>
      <c r="Y28" s="55">
        <v>2</v>
      </c>
      <c r="Z28" s="55">
        <v>2</v>
      </c>
      <c r="AA28" s="55">
        <v>2</v>
      </c>
      <c r="AB28" s="55">
        <v>2</v>
      </c>
      <c r="AC28" s="55">
        <v>2</v>
      </c>
      <c r="AD28" s="55">
        <v>2</v>
      </c>
      <c r="AE28" s="55">
        <v>2</v>
      </c>
      <c r="AF28" s="55">
        <v>2</v>
      </c>
      <c r="AG28" s="55">
        <v>2</v>
      </c>
      <c r="AH28" s="55">
        <v>2</v>
      </c>
      <c r="AI28" s="55">
        <v>2</v>
      </c>
      <c r="AJ28" s="55">
        <v>2</v>
      </c>
      <c r="AK28" s="55">
        <v>2</v>
      </c>
      <c r="AL28" s="55">
        <v>2</v>
      </c>
      <c r="AM28" s="55">
        <v>2</v>
      </c>
      <c r="AN28" s="55">
        <v>2</v>
      </c>
      <c r="AO28" s="55">
        <v>1</v>
      </c>
      <c r="AP28" s="55">
        <v>2</v>
      </c>
      <c r="AQ28" s="55">
        <v>2</v>
      </c>
      <c r="AR28" s="55">
        <v>2</v>
      </c>
      <c r="AS28" s="55">
        <v>2</v>
      </c>
      <c r="AT28" s="55">
        <v>2</v>
      </c>
      <c r="AU28" s="55">
        <v>2</v>
      </c>
      <c r="AV28" s="55">
        <v>1</v>
      </c>
      <c r="AW28" s="55">
        <v>2</v>
      </c>
      <c r="AX28" s="55">
        <v>2</v>
      </c>
      <c r="AY28" s="55">
        <v>2</v>
      </c>
      <c r="AZ28" s="55">
        <v>2</v>
      </c>
      <c r="BA28" s="55">
        <v>2</v>
      </c>
      <c r="BB28" s="55">
        <v>1</v>
      </c>
      <c r="BC28" s="55">
        <v>-1</v>
      </c>
      <c r="BD28" s="55">
        <v>2</v>
      </c>
      <c r="BE28" s="55">
        <v>1</v>
      </c>
      <c r="BF28" s="55">
        <v>2</v>
      </c>
      <c r="BG28" s="55">
        <v>2</v>
      </c>
      <c r="BH28" s="55">
        <v>-1</v>
      </c>
      <c r="BI28" s="55">
        <v>2</v>
      </c>
      <c r="BJ28" s="55">
        <v>2</v>
      </c>
      <c r="BK28" s="55">
        <v>2</v>
      </c>
      <c r="BL28" s="55">
        <v>2</v>
      </c>
      <c r="BM28" s="55">
        <v>-1</v>
      </c>
      <c r="BN28" s="55">
        <v>2</v>
      </c>
      <c r="BO28" s="55">
        <v>1</v>
      </c>
      <c r="BP28" s="55">
        <v>1</v>
      </c>
      <c r="BQ28" s="55">
        <v>2</v>
      </c>
      <c r="BR28" s="55">
        <v>2</v>
      </c>
      <c r="BS28" s="55">
        <v>2</v>
      </c>
      <c r="BT28" s="55">
        <v>2</v>
      </c>
      <c r="BU28" s="55">
        <v>1</v>
      </c>
      <c r="BV28" s="55">
        <v>1</v>
      </c>
      <c r="BW28" s="55">
        <v>1</v>
      </c>
      <c r="BX28" s="55">
        <v>1</v>
      </c>
      <c r="BY28" s="55">
        <v>2</v>
      </c>
      <c r="BZ28" s="55">
        <v>1</v>
      </c>
      <c r="CA28" s="55">
        <v>2</v>
      </c>
      <c r="CB28" s="55">
        <v>1</v>
      </c>
      <c r="CC28" s="55">
        <v>1</v>
      </c>
      <c r="CD28" s="55">
        <v>1</v>
      </c>
      <c r="CE28" s="55">
        <v>-2</v>
      </c>
      <c r="CF28" s="55">
        <v>2</v>
      </c>
      <c r="CG28" s="55">
        <v>-1</v>
      </c>
      <c r="CH28" s="55">
        <v>2</v>
      </c>
      <c r="CI28" s="55">
        <v>2</v>
      </c>
      <c r="CJ28" s="55">
        <v>2</v>
      </c>
      <c r="CK28" s="55">
        <v>2</v>
      </c>
      <c r="CL28" s="55">
        <v>2</v>
      </c>
      <c r="CM28" s="55">
        <v>2</v>
      </c>
      <c r="CN28" s="55">
        <v>1</v>
      </c>
      <c r="CO28" s="55">
        <v>2</v>
      </c>
      <c r="CP28" s="55">
        <v>2</v>
      </c>
      <c r="CQ28" s="55">
        <v>1</v>
      </c>
      <c r="CR28" s="55">
        <v>1</v>
      </c>
      <c r="CS28" s="55">
        <v>2</v>
      </c>
      <c r="CT28" s="55">
        <v>2</v>
      </c>
      <c r="CU28" s="55">
        <v>2</v>
      </c>
      <c r="CV28" s="55">
        <v>2</v>
      </c>
      <c r="CW28" s="55"/>
      <c r="CX28" s="55"/>
      <c r="CY28" s="55"/>
      <c r="CZ28" s="55"/>
      <c r="DA28" s="55"/>
      <c r="DB28" s="55"/>
      <c r="DC28" s="55"/>
      <c r="DD28" s="55"/>
      <c r="DE28" s="55"/>
      <c r="DF28" s="50"/>
      <c r="DG28" s="66">
        <f t="shared" si="0"/>
        <v>1.6</v>
      </c>
      <c r="DH28" s="67"/>
      <c r="DI28" s="67"/>
      <c r="DJ28" s="67"/>
      <c r="DK28" s="67"/>
      <c r="DL28" s="67"/>
      <c r="DM28" s="73" t="s">
        <v>55</v>
      </c>
      <c r="DN28" s="50"/>
    </row>
    <row r="29" spans="2:120" s="46" customFormat="1" ht="20" customHeight="1" x14ac:dyDescent="0.35">
      <c r="B29" s="52"/>
      <c r="C29" s="47">
        <v>16</v>
      </c>
      <c r="D29" s="51" t="s">
        <v>13</v>
      </c>
      <c r="E29" s="52"/>
      <c r="F29" s="54">
        <v>2</v>
      </c>
      <c r="G29" s="54">
        <v>1</v>
      </c>
      <c r="H29" s="53">
        <v>-1</v>
      </c>
      <c r="I29" s="53">
        <v>-2</v>
      </c>
      <c r="J29" s="50"/>
      <c r="K29" s="55">
        <v>2</v>
      </c>
      <c r="L29" s="55">
        <v>2</v>
      </c>
      <c r="M29" s="55">
        <v>2</v>
      </c>
      <c r="N29" s="55">
        <v>2</v>
      </c>
      <c r="O29" s="55">
        <v>1</v>
      </c>
      <c r="P29" s="55">
        <v>2</v>
      </c>
      <c r="Q29" s="55">
        <v>-2</v>
      </c>
      <c r="R29" s="55">
        <v>-1</v>
      </c>
      <c r="S29" s="55">
        <v>-1</v>
      </c>
      <c r="T29" s="55">
        <v>-1</v>
      </c>
      <c r="U29" s="55">
        <v>1</v>
      </c>
      <c r="V29" s="55"/>
      <c r="W29" s="55">
        <v>2</v>
      </c>
      <c r="X29" s="55">
        <v>1</v>
      </c>
      <c r="Y29" s="55">
        <v>1</v>
      </c>
      <c r="Z29" s="55">
        <v>1</v>
      </c>
      <c r="AA29" s="55">
        <v>1</v>
      </c>
      <c r="AB29" s="55">
        <v>2</v>
      </c>
      <c r="AC29" s="55">
        <v>2</v>
      </c>
      <c r="AD29" s="55">
        <v>2</v>
      </c>
      <c r="AE29" s="55">
        <v>2</v>
      </c>
      <c r="AF29" s="55">
        <v>2</v>
      </c>
      <c r="AG29" s="55">
        <v>2</v>
      </c>
      <c r="AH29" s="55">
        <v>2</v>
      </c>
      <c r="AI29" s="55">
        <v>1</v>
      </c>
      <c r="AJ29" s="55">
        <v>1</v>
      </c>
      <c r="AK29" s="55">
        <v>2</v>
      </c>
      <c r="AL29" s="55">
        <v>2</v>
      </c>
      <c r="AM29" s="55">
        <v>-2</v>
      </c>
      <c r="AN29" s="55">
        <v>1</v>
      </c>
      <c r="AO29" s="55">
        <v>-1</v>
      </c>
      <c r="AP29" s="55">
        <v>-1</v>
      </c>
      <c r="AQ29" s="55">
        <v>2</v>
      </c>
      <c r="AR29" s="55">
        <v>2</v>
      </c>
      <c r="AS29" s="55">
        <v>2</v>
      </c>
      <c r="AT29" s="55">
        <v>2</v>
      </c>
      <c r="AU29" s="55">
        <v>2</v>
      </c>
      <c r="AV29" s="55">
        <v>1</v>
      </c>
      <c r="AW29" s="55">
        <v>2</v>
      </c>
      <c r="AX29" s="55">
        <v>2</v>
      </c>
      <c r="AY29" s="55">
        <v>2</v>
      </c>
      <c r="AZ29" s="55">
        <v>1</v>
      </c>
      <c r="BA29" s="55">
        <v>2</v>
      </c>
      <c r="BB29" s="55">
        <v>1</v>
      </c>
      <c r="BC29" s="55">
        <v>1</v>
      </c>
      <c r="BD29" s="55">
        <v>1</v>
      </c>
      <c r="BE29" s="55"/>
      <c r="BF29" s="55"/>
      <c r="BG29" s="55">
        <v>1</v>
      </c>
      <c r="BH29" s="55">
        <v>-2</v>
      </c>
      <c r="BI29" s="55">
        <v>1</v>
      </c>
      <c r="BJ29" s="55">
        <v>2</v>
      </c>
      <c r="BK29" s="55">
        <v>1</v>
      </c>
      <c r="BL29" s="55">
        <v>1</v>
      </c>
      <c r="BM29" s="55">
        <v>-1</v>
      </c>
      <c r="BN29" s="55">
        <v>2</v>
      </c>
      <c r="BO29" s="55">
        <v>1</v>
      </c>
      <c r="BP29" s="55">
        <v>1</v>
      </c>
      <c r="BQ29" s="55">
        <v>1</v>
      </c>
      <c r="BR29" s="55">
        <v>2</v>
      </c>
      <c r="BS29" s="55">
        <v>1</v>
      </c>
      <c r="BT29" s="55">
        <v>2</v>
      </c>
      <c r="BU29" s="55">
        <v>1</v>
      </c>
      <c r="BV29" s="55">
        <v>1</v>
      </c>
      <c r="BW29" s="55">
        <v>-1</v>
      </c>
      <c r="BX29" s="55">
        <v>1</v>
      </c>
      <c r="BY29" s="55">
        <v>1</v>
      </c>
      <c r="BZ29" s="55">
        <v>-2</v>
      </c>
      <c r="CA29" s="55">
        <v>1</v>
      </c>
      <c r="CB29" s="55">
        <v>-2</v>
      </c>
      <c r="CC29" s="55">
        <v>-1</v>
      </c>
      <c r="CD29" s="55">
        <v>-1</v>
      </c>
      <c r="CE29" s="55">
        <v>-2</v>
      </c>
      <c r="CF29" s="55">
        <v>-2</v>
      </c>
      <c r="CG29" s="55">
        <v>-1</v>
      </c>
      <c r="CH29" s="55">
        <v>2</v>
      </c>
      <c r="CI29" s="55">
        <v>2</v>
      </c>
      <c r="CJ29" s="55">
        <v>-1</v>
      </c>
      <c r="CK29" s="55">
        <v>-1</v>
      </c>
      <c r="CL29" s="55">
        <v>-2</v>
      </c>
      <c r="CM29" s="55">
        <v>-1</v>
      </c>
      <c r="CN29" s="55">
        <v>-1</v>
      </c>
      <c r="CO29" s="55">
        <v>1</v>
      </c>
      <c r="CP29" s="55">
        <v>1</v>
      </c>
      <c r="CQ29" s="55">
        <v>-1</v>
      </c>
      <c r="CR29" s="55">
        <v>2</v>
      </c>
      <c r="CS29" s="55">
        <v>2</v>
      </c>
      <c r="CT29" s="55">
        <v>2</v>
      </c>
      <c r="CU29" s="55">
        <v>2</v>
      </c>
      <c r="CV29" s="55">
        <v>-2</v>
      </c>
      <c r="CW29" s="55"/>
      <c r="CX29" s="55"/>
      <c r="CY29" s="55"/>
      <c r="CZ29" s="55"/>
      <c r="DA29" s="55"/>
      <c r="DB29" s="55"/>
      <c r="DC29" s="55"/>
      <c r="DD29" s="55"/>
      <c r="DE29" s="55"/>
      <c r="DF29" s="50"/>
      <c r="DG29" s="68"/>
      <c r="DH29" s="66">
        <f>IF(SUM(K29:DE29)=0,"",AVERAGE(K29:DE29))</f>
        <v>0.73563218390804597</v>
      </c>
      <c r="DI29" s="67"/>
      <c r="DJ29" s="67"/>
      <c r="DK29" s="67"/>
      <c r="DL29" s="67"/>
      <c r="DM29" s="73" t="s">
        <v>56</v>
      </c>
      <c r="DN29" s="50"/>
    </row>
    <row r="30" spans="2:120" s="46" customFormat="1" ht="20" customHeight="1" x14ac:dyDescent="0.35">
      <c r="B30" s="49"/>
      <c r="C30" s="47">
        <v>17</v>
      </c>
      <c r="D30" s="48" t="s">
        <v>14</v>
      </c>
      <c r="E30" s="49"/>
      <c r="F30" s="54">
        <v>2</v>
      </c>
      <c r="G30" s="54">
        <v>1</v>
      </c>
      <c r="H30" s="53">
        <v>-1</v>
      </c>
      <c r="I30" s="53">
        <v>-2</v>
      </c>
      <c r="J30" s="50"/>
      <c r="K30" s="55">
        <v>2</v>
      </c>
      <c r="L30" s="55">
        <v>1</v>
      </c>
      <c r="M30" s="55">
        <v>1</v>
      </c>
      <c r="N30" s="55">
        <v>-1</v>
      </c>
      <c r="O30" s="55">
        <v>1</v>
      </c>
      <c r="P30" s="55">
        <v>1</v>
      </c>
      <c r="Q30" s="55">
        <v>1</v>
      </c>
      <c r="R30" s="55">
        <v>1</v>
      </c>
      <c r="S30" s="55">
        <v>1</v>
      </c>
      <c r="T30" s="55">
        <v>1</v>
      </c>
      <c r="U30" s="55">
        <v>2</v>
      </c>
      <c r="V30" s="55">
        <v>2</v>
      </c>
      <c r="W30" s="55">
        <v>2</v>
      </c>
      <c r="X30" s="55">
        <v>1</v>
      </c>
      <c r="Y30" s="55">
        <v>1</v>
      </c>
      <c r="Z30" s="55">
        <v>1</v>
      </c>
      <c r="AA30" s="55">
        <v>1</v>
      </c>
      <c r="AB30" s="55">
        <v>2</v>
      </c>
      <c r="AC30" s="55">
        <v>1</v>
      </c>
      <c r="AD30" s="55">
        <v>1</v>
      </c>
      <c r="AE30" s="55">
        <v>1</v>
      </c>
      <c r="AF30" s="55">
        <v>1</v>
      </c>
      <c r="AG30" s="55">
        <v>1</v>
      </c>
      <c r="AH30" s="55">
        <v>2</v>
      </c>
      <c r="AI30" s="55">
        <v>1</v>
      </c>
      <c r="AJ30" s="55">
        <v>1</v>
      </c>
      <c r="AK30" s="55">
        <v>2</v>
      </c>
      <c r="AL30" s="55">
        <v>2</v>
      </c>
      <c r="AM30" s="55">
        <v>1</v>
      </c>
      <c r="AN30" s="55">
        <v>1</v>
      </c>
      <c r="AO30" s="55">
        <v>-1</v>
      </c>
      <c r="AP30" s="55">
        <v>1</v>
      </c>
      <c r="AQ30" s="55">
        <v>2</v>
      </c>
      <c r="AR30" s="55">
        <v>2</v>
      </c>
      <c r="AS30" s="55">
        <v>2</v>
      </c>
      <c r="AT30" s="55">
        <v>1</v>
      </c>
      <c r="AU30" s="55">
        <v>1</v>
      </c>
      <c r="AV30" s="55">
        <v>1</v>
      </c>
      <c r="AW30" s="55">
        <v>2</v>
      </c>
      <c r="AX30" s="55">
        <v>1</v>
      </c>
      <c r="AY30" s="55">
        <v>2</v>
      </c>
      <c r="AZ30" s="55">
        <v>2</v>
      </c>
      <c r="BA30" s="55">
        <v>1</v>
      </c>
      <c r="BB30" s="55">
        <v>-1</v>
      </c>
      <c r="BC30" s="55">
        <v>1</v>
      </c>
      <c r="BD30" s="55">
        <v>1</v>
      </c>
      <c r="BE30" s="55">
        <v>1</v>
      </c>
      <c r="BF30" s="55">
        <v>1</v>
      </c>
      <c r="BG30" s="55">
        <v>1</v>
      </c>
      <c r="BH30" s="55">
        <v>1</v>
      </c>
      <c r="BI30" s="55">
        <v>1</v>
      </c>
      <c r="BJ30" s="55">
        <v>2</v>
      </c>
      <c r="BK30" s="55">
        <v>1</v>
      </c>
      <c r="BL30" s="55">
        <v>1</v>
      </c>
      <c r="BM30" s="55">
        <v>1</v>
      </c>
      <c r="BN30" s="55">
        <v>1</v>
      </c>
      <c r="BO30" s="55">
        <v>-1</v>
      </c>
      <c r="BP30" s="55">
        <v>1</v>
      </c>
      <c r="BQ30" s="55">
        <v>1</v>
      </c>
      <c r="BR30" s="55">
        <v>1</v>
      </c>
      <c r="BS30" s="55">
        <v>1</v>
      </c>
      <c r="BT30" s="55">
        <v>1</v>
      </c>
      <c r="BU30" s="55">
        <v>-1</v>
      </c>
      <c r="BV30" s="55">
        <v>1</v>
      </c>
      <c r="BW30" s="55">
        <v>1</v>
      </c>
      <c r="BX30" s="55">
        <v>1</v>
      </c>
      <c r="BY30" s="55">
        <v>-1</v>
      </c>
      <c r="BZ30" s="55">
        <v>-2</v>
      </c>
      <c r="CA30" s="55">
        <v>-2</v>
      </c>
      <c r="CB30" s="55">
        <v>-2</v>
      </c>
      <c r="CC30" s="55">
        <v>1</v>
      </c>
      <c r="CD30" s="55">
        <v>-1</v>
      </c>
      <c r="CE30" s="55">
        <v>-2</v>
      </c>
      <c r="CF30" s="55">
        <v>-2</v>
      </c>
      <c r="CG30" s="55">
        <v>-1</v>
      </c>
      <c r="CH30" s="55">
        <v>1</v>
      </c>
      <c r="CI30" s="55">
        <v>2</v>
      </c>
      <c r="CJ30" s="55">
        <v>1</v>
      </c>
      <c r="CK30" s="55">
        <v>1</v>
      </c>
      <c r="CL30" s="55">
        <v>1</v>
      </c>
      <c r="CM30" s="55">
        <v>1</v>
      </c>
      <c r="CN30" s="55">
        <v>1</v>
      </c>
      <c r="CO30" s="55">
        <v>1</v>
      </c>
      <c r="CP30" s="55">
        <v>1</v>
      </c>
      <c r="CQ30" s="55">
        <v>1</v>
      </c>
      <c r="CR30" s="55">
        <v>1</v>
      </c>
      <c r="CS30" s="55">
        <v>2</v>
      </c>
      <c r="CT30" s="55">
        <v>2</v>
      </c>
      <c r="CU30" s="55">
        <v>1</v>
      </c>
      <c r="CV30" s="55">
        <v>1</v>
      </c>
      <c r="CW30" s="55"/>
      <c r="CX30" s="55"/>
      <c r="CY30" s="55"/>
      <c r="CZ30" s="55"/>
      <c r="DA30" s="55"/>
      <c r="DB30" s="55"/>
      <c r="DC30" s="55"/>
      <c r="DD30" s="55"/>
      <c r="DE30" s="55"/>
      <c r="DF30" s="50"/>
      <c r="DG30" s="68"/>
      <c r="DH30" s="67"/>
      <c r="DI30" s="66">
        <f>IF(SUM(K30:DE30)=0,"",AVERAGE(K30:DE30))</f>
        <v>0.85555555555555551</v>
      </c>
      <c r="DJ30" s="67"/>
      <c r="DK30" s="67"/>
      <c r="DL30" s="67"/>
      <c r="DM30" s="73" t="s">
        <v>57</v>
      </c>
      <c r="DN30" s="50"/>
      <c r="DO30" s="66">
        <f>DI30</f>
        <v>0.85555555555555551</v>
      </c>
    </row>
    <row r="31" spans="2:120" s="46" customFormat="1" ht="20" customHeight="1" x14ac:dyDescent="0.35">
      <c r="B31" s="49"/>
      <c r="C31" s="47">
        <v>18</v>
      </c>
      <c r="D31" s="48" t="s">
        <v>15</v>
      </c>
      <c r="E31" s="49"/>
      <c r="F31" s="53">
        <v>-2</v>
      </c>
      <c r="G31" s="53">
        <v>-1</v>
      </c>
      <c r="H31" s="54">
        <v>1</v>
      </c>
      <c r="I31" s="54">
        <v>2</v>
      </c>
      <c r="J31" s="50"/>
      <c r="K31" s="55">
        <v>2</v>
      </c>
      <c r="L31" s="55">
        <v>2</v>
      </c>
      <c r="M31" s="55">
        <v>1</v>
      </c>
      <c r="N31" s="55">
        <v>2</v>
      </c>
      <c r="O31" s="55">
        <v>1</v>
      </c>
      <c r="P31" s="55">
        <v>-2</v>
      </c>
      <c r="Q31" s="55">
        <v>-1</v>
      </c>
      <c r="R31" s="55">
        <v>-1</v>
      </c>
      <c r="S31" s="55">
        <v>1</v>
      </c>
      <c r="T31" s="55">
        <v>1</v>
      </c>
      <c r="U31" s="55">
        <v>2</v>
      </c>
      <c r="V31" s="55"/>
      <c r="W31" s="55">
        <v>2</v>
      </c>
      <c r="X31" s="55">
        <v>-1</v>
      </c>
      <c r="Y31" s="55">
        <v>2</v>
      </c>
      <c r="Z31" s="55">
        <v>-1</v>
      </c>
      <c r="AA31" s="55">
        <v>1</v>
      </c>
      <c r="AB31" s="55">
        <v>2</v>
      </c>
      <c r="AC31" s="55">
        <v>1</v>
      </c>
      <c r="AD31" s="55">
        <v>1</v>
      </c>
      <c r="AE31" s="55">
        <v>1</v>
      </c>
      <c r="AF31" s="55">
        <v>1</v>
      </c>
      <c r="AG31" s="55">
        <v>1</v>
      </c>
      <c r="AH31" s="55">
        <v>1</v>
      </c>
      <c r="AI31" s="55">
        <v>2</v>
      </c>
      <c r="AJ31" s="55">
        <v>-1</v>
      </c>
      <c r="AK31" s="55">
        <v>2</v>
      </c>
      <c r="AL31" s="55">
        <v>2</v>
      </c>
      <c r="AM31" s="55">
        <v>2</v>
      </c>
      <c r="AN31" s="55">
        <v>2</v>
      </c>
      <c r="AO31" s="55">
        <v>-2</v>
      </c>
      <c r="AP31" s="55">
        <v>-1</v>
      </c>
      <c r="AQ31" s="55">
        <v>-2</v>
      </c>
      <c r="AR31" s="55">
        <v>2</v>
      </c>
      <c r="AS31" s="55">
        <v>2</v>
      </c>
      <c r="AT31" s="55">
        <v>-1</v>
      </c>
      <c r="AU31" s="55">
        <v>1</v>
      </c>
      <c r="AV31" s="55">
        <v>1</v>
      </c>
      <c r="AW31" s="55">
        <v>-2</v>
      </c>
      <c r="AX31" s="55">
        <v>-1</v>
      </c>
      <c r="AY31" s="55">
        <v>2</v>
      </c>
      <c r="AZ31" s="55">
        <v>1</v>
      </c>
      <c r="BA31" s="55">
        <v>-2</v>
      </c>
      <c r="BB31" s="55">
        <v>-1</v>
      </c>
      <c r="BC31" s="55">
        <v>1</v>
      </c>
      <c r="BD31" s="55">
        <v>-2</v>
      </c>
      <c r="BE31" s="55">
        <v>-1</v>
      </c>
      <c r="BF31" s="55">
        <v>-1</v>
      </c>
      <c r="BG31" s="55">
        <v>-1</v>
      </c>
      <c r="BH31" s="55">
        <v>-2</v>
      </c>
      <c r="BI31" s="55">
        <v>2</v>
      </c>
      <c r="BJ31" s="55">
        <v>1</v>
      </c>
      <c r="BK31" s="55">
        <v>-1</v>
      </c>
      <c r="BL31" s="55">
        <v>1</v>
      </c>
      <c r="BM31" s="55">
        <v>-1</v>
      </c>
      <c r="BN31" s="55">
        <v>-2</v>
      </c>
      <c r="BO31" s="55">
        <v>-1</v>
      </c>
      <c r="BP31" s="55">
        <v>-1</v>
      </c>
      <c r="BQ31" s="55"/>
      <c r="BR31" s="55">
        <v>1</v>
      </c>
      <c r="BS31" s="55">
        <v>-1</v>
      </c>
      <c r="BT31" s="55">
        <v>-2</v>
      </c>
      <c r="BU31" s="55">
        <v>-2</v>
      </c>
      <c r="BV31" s="55">
        <v>-1</v>
      </c>
      <c r="BW31" s="55">
        <v>-1</v>
      </c>
      <c r="BX31" s="55">
        <v>-1</v>
      </c>
      <c r="BY31" s="55">
        <v>-2</v>
      </c>
      <c r="BZ31" s="55">
        <v>-2</v>
      </c>
      <c r="CA31" s="55">
        <v>-2</v>
      </c>
      <c r="CB31" s="55">
        <v>-2</v>
      </c>
      <c r="CC31" s="55">
        <v>-1</v>
      </c>
      <c r="CD31" s="55">
        <v>-1</v>
      </c>
      <c r="CE31" s="55"/>
      <c r="CF31" s="55">
        <v>-2</v>
      </c>
      <c r="CG31" s="55">
        <v>-2</v>
      </c>
      <c r="CH31" s="55">
        <v>1</v>
      </c>
      <c r="CI31" s="55">
        <v>2</v>
      </c>
      <c r="CJ31" s="55">
        <v>1</v>
      </c>
      <c r="CK31" s="55">
        <v>1</v>
      </c>
      <c r="CL31" s="55">
        <v>-1</v>
      </c>
      <c r="CM31" s="55">
        <v>1</v>
      </c>
      <c r="CN31" s="55">
        <v>-1</v>
      </c>
      <c r="CO31" s="55">
        <v>-1</v>
      </c>
      <c r="CP31" s="55">
        <v>1</v>
      </c>
      <c r="CQ31" s="55"/>
      <c r="CR31" s="55"/>
      <c r="CS31" s="55">
        <v>2</v>
      </c>
      <c r="CT31" s="55"/>
      <c r="CU31" s="55">
        <v>-1</v>
      </c>
      <c r="CV31" s="55">
        <v>1</v>
      </c>
      <c r="CW31" s="55"/>
      <c r="CX31" s="55"/>
      <c r="CY31" s="55"/>
      <c r="CZ31" s="55"/>
      <c r="DA31" s="55"/>
      <c r="DB31" s="55"/>
      <c r="DC31" s="55"/>
      <c r="DD31" s="55"/>
      <c r="DE31" s="55"/>
      <c r="DF31" s="50"/>
      <c r="DG31" s="68"/>
      <c r="DH31" s="67"/>
      <c r="DI31" s="67"/>
      <c r="DJ31" s="67"/>
      <c r="DK31" s="66">
        <f>IF(SUM(K31:DE31)=0,"",AVERAGE(K31:DE31))</f>
        <v>2.3809523809523808E-2</v>
      </c>
      <c r="DL31" s="67"/>
      <c r="DM31" s="73" t="s">
        <v>59</v>
      </c>
      <c r="DN31" s="50"/>
      <c r="DO31" s="66">
        <f>DK31</f>
        <v>2.3809523809523808E-2</v>
      </c>
      <c r="DP31" s="83">
        <f>STDEVP(DO30:DO31)</f>
        <v>0.41587301587301584</v>
      </c>
    </row>
    <row r="32" spans="2:120" s="46" customFormat="1" ht="20" customHeight="1" x14ac:dyDescent="0.35">
      <c r="B32" s="49"/>
      <c r="C32" s="47">
        <v>19</v>
      </c>
      <c r="D32" s="48" t="s">
        <v>16</v>
      </c>
      <c r="E32" s="49"/>
      <c r="F32" s="53">
        <v>-2</v>
      </c>
      <c r="G32" s="53">
        <v>-1</v>
      </c>
      <c r="H32" s="54">
        <v>1</v>
      </c>
      <c r="I32" s="54">
        <v>2</v>
      </c>
      <c r="J32" s="50"/>
      <c r="K32" s="55">
        <v>2</v>
      </c>
      <c r="L32" s="55">
        <v>2</v>
      </c>
      <c r="M32" s="55">
        <v>2</v>
      </c>
      <c r="N32" s="55">
        <v>-2</v>
      </c>
      <c r="O32" s="55">
        <v>2</v>
      </c>
      <c r="P32" s="55">
        <v>2</v>
      </c>
      <c r="Q32" s="55">
        <v>-1</v>
      </c>
      <c r="R32" s="55">
        <v>1</v>
      </c>
      <c r="S32" s="55">
        <v>-1</v>
      </c>
      <c r="T32" s="55">
        <v>1</v>
      </c>
      <c r="U32" s="55">
        <v>2</v>
      </c>
      <c r="V32" s="55"/>
      <c r="W32" s="55">
        <v>2</v>
      </c>
      <c r="X32" s="55">
        <v>2</v>
      </c>
      <c r="Y32" s="55">
        <v>2</v>
      </c>
      <c r="Z32" s="55">
        <v>2</v>
      </c>
      <c r="AA32" s="55">
        <v>2</v>
      </c>
      <c r="AB32" s="55">
        <v>2</v>
      </c>
      <c r="AC32" s="55">
        <v>2</v>
      </c>
      <c r="AD32" s="55">
        <v>2</v>
      </c>
      <c r="AE32" s="55">
        <v>2</v>
      </c>
      <c r="AF32" s="55">
        <v>2</v>
      </c>
      <c r="AG32" s="55">
        <v>2</v>
      </c>
      <c r="AH32" s="55">
        <v>2</v>
      </c>
      <c r="AI32" s="55">
        <v>1</v>
      </c>
      <c r="AJ32" s="55">
        <v>2</v>
      </c>
      <c r="AK32" s="55">
        <v>2</v>
      </c>
      <c r="AL32" s="55">
        <v>2</v>
      </c>
      <c r="AM32" s="55">
        <v>2</v>
      </c>
      <c r="AN32" s="55">
        <v>2</v>
      </c>
      <c r="AO32" s="55">
        <v>1</v>
      </c>
      <c r="AP32" s="55">
        <v>1</v>
      </c>
      <c r="AQ32" s="55">
        <v>2</v>
      </c>
      <c r="AR32" s="55">
        <v>2</v>
      </c>
      <c r="AS32" s="55">
        <v>2</v>
      </c>
      <c r="AT32" s="55">
        <v>2</v>
      </c>
      <c r="AU32" s="55">
        <v>2</v>
      </c>
      <c r="AV32" s="55">
        <v>2</v>
      </c>
      <c r="AW32" s="55">
        <v>2</v>
      </c>
      <c r="AX32" s="55">
        <v>1</v>
      </c>
      <c r="AY32" s="55">
        <v>2</v>
      </c>
      <c r="AZ32" s="55">
        <v>2</v>
      </c>
      <c r="BA32" s="55">
        <v>2</v>
      </c>
      <c r="BB32" s="55">
        <v>1</v>
      </c>
      <c r="BC32" s="55">
        <v>1</v>
      </c>
      <c r="BD32" s="55">
        <v>2</v>
      </c>
      <c r="BE32" s="55">
        <v>2</v>
      </c>
      <c r="BF32" s="55">
        <v>2</v>
      </c>
      <c r="BG32" s="55">
        <v>2</v>
      </c>
      <c r="BH32" s="55"/>
      <c r="BI32" s="55">
        <v>2</v>
      </c>
      <c r="BJ32" s="55">
        <v>2</v>
      </c>
      <c r="BK32" s="55">
        <v>2</v>
      </c>
      <c r="BL32" s="55">
        <v>1</v>
      </c>
      <c r="BM32" s="55">
        <v>-1</v>
      </c>
      <c r="BN32" s="55">
        <v>2</v>
      </c>
      <c r="BO32" s="55">
        <v>2</v>
      </c>
      <c r="BP32" s="55">
        <v>2</v>
      </c>
      <c r="BQ32" s="55">
        <v>2</v>
      </c>
      <c r="BR32" s="55">
        <v>1</v>
      </c>
      <c r="BS32" s="55">
        <v>1</v>
      </c>
      <c r="BT32" s="55">
        <v>2</v>
      </c>
      <c r="BU32" s="55">
        <v>2</v>
      </c>
      <c r="BV32" s="55">
        <v>1</v>
      </c>
      <c r="BW32" s="55">
        <v>-2</v>
      </c>
      <c r="BX32" s="55">
        <v>1</v>
      </c>
      <c r="BY32" s="55">
        <v>-2</v>
      </c>
      <c r="BZ32" s="55">
        <v>-1</v>
      </c>
      <c r="CA32" s="55">
        <v>2</v>
      </c>
      <c r="CB32" s="55">
        <v>1</v>
      </c>
      <c r="CC32" s="55">
        <v>2</v>
      </c>
      <c r="CD32" s="55">
        <v>1</v>
      </c>
      <c r="CE32" s="55">
        <v>-2</v>
      </c>
      <c r="CF32" s="55">
        <v>2</v>
      </c>
      <c r="CG32" s="55">
        <v>-1</v>
      </c>
      <c r="CH32" s="55">
        <v>2</v>
      </c>
      <c r="CI32" s="55">
        <v>2</v>
      </c>
      <c r="CJ32" s="55">
        <v>-1</v>
      </c>
      <c r="CK32" s="55">
        <v>2</v>
      </c>
      <c r="CL32" s="55">
        <v>1</v>
      </c>
      <c r="CM32" s="55">
        <v>1</v>
      </c>
      <c r="CN32" s="55">
        <v>2</v>
      </c>
      <c r="CO32" s="55">
        <v>1</v>
      </c>
      <c r="CP32" s="55">
        <v>2</v>
      </c>
      <c r="CQ32" s="55">
        <v>2</v>
      </c>
      <c r="CR32" s="55">
        <v>2</v>
      </c>
      <c r="CS32" s="55">
        <v>2</v>
      </c>
      <c r="CT32" s="55">
        <v>2</v>
      </c>
      <c r="CU32" s="55">
        <v>2</v>
      </c>
      <c r="CV32" s="55">
        <v>1</v>
      </c>
      <c r="CW32" s="55"/>
      <c r="CX32" s="55"/>
      <c r="CY32" s="55"/>
      <c r="CZ32" s="55"/>
      <c r="DA32" s="55"/>
      <c r="DB32" s="55"/>
      <c r="DC32" s="55"/>
      <c r="DD32" s="55"/>
      <c r="DE32" s="55"/>
      <c r="DF32" s="50"/>
      <c r="DG32" s="68"/>
      <c r="DH32" s="67"/>
      <c r="DI32" s="67"/>
      <c r="DJ32" s="66">
        <f>IF(SUM(K32:DE32)=0,"",AVERAGE(K32:DE32))</f>
        <v>1.3977272727272727</v>
      </c>
      <c r="DK32" s="67"/>
      <c r="DL32" s="67"/>
      <c r="DM32" s="73" t="s">
        <v>58</v>
      </c>
      <c r="DN32" s="50"/>
    </row>
    <row r="33" spans="2:123" s="46" customFormat="1" ht="20" customHeight="1" x14ac:dyDescent="0.35">
      <c r="B33" s="49"/>
      <c r="C33" s="47">
        <v>20</v>
      </c>
      <c r="D33" s="48" t="s">
        <v>17</v>
      </c>
      <c r="E33" s="49"/>
      <c r="F33" s="53">
        <v>-2</v>
      </c>
      <c r="G33" s="53">
        <v>-1</v>
      </c>
      <c r="H33" s="54">
        <v>1</v>
      </c>
      <c r="I33" s="54">
        <v>2</v>
      </c>
      <c r="J33" s="50"/>
      <c r="K33" s="55">
        <v>2</v>
      </c>
      <c r="L33" s="55">
        <v>2</v>
      </c>
      <c r="M33" s="55">
        <v>1</v>
      </c>
      <c r="N33" s="55">
        <v>1</v>
      </c>
      <c r="O33" s="55">
        <v>2</v>
      </c>
      <c r="P33" s="55">
        <v>2</v>
      </c>
      <c r="Q33" s="55">
        <v>1</v>
      </c>
      <c r="R33" s="55">
        <v>1</v>
      </c>
      <c r="S33" s="55">
        <v>-2</v>
      </c>
      <c r="T33" s="55">
        <v>1</v>
      </c>
      <c r="U33" s="55">
        <v>2</v>
      </c>
      <c r="V33" s="55">
        <v>2</v>
      </c>
      <c r="W33" s="55">
        <v>2</v>
      </c>
      <c r="X33" s="55">
        <v>2</v>
      </c>
      <c r="Y33" s="55">
        <v>1</v>
      </c>
      <c r="Z33" s="55">
        <v>2</v>
      </c>
      <c r="AA33" s="55">
        <v>1</v>
      </c>
      <c r="AB33" s="55">
        <v>2</v>
      </c>
      <c r="AC33" s="55">
        <v>2</v>
      </c>
      <c r="AD33" s="55">
        <v>2</v>
      </c>
      <c r="AE33" s="55">
        <v>2</v>
      </c>
      <c r="AF33" s="55">
        <v>1</v>
      </c>
      <c r="AG33" s="55">
        <v>2</v>
      </c>
      <c r="AH33" s="55">
        <v>2</v>
      </c>
      <c r="AI33" s="55">
        <v>1</v>
      </c>
      <c r="AJ33" s="55">
        <v>2</v>
      </c>
      <c r="AK33" s="55">
        <v>1</v>
      </c>
      <c r="AL33" s="55">
        <v>2</v>
      </c>
      <c r="AM33" s="55">
        <v>2</v>
      </c>
      <c r="AN33" s="55">
        <v>2</v>
      </c>
      <c r="AO33" s="55">
        <v>1</v>
      </c>
      <c r="AP33" s="55">
        <v>2</v>
      </c>
      <c r="AQ33" s="55">
        <v>2</v>
      </c>
      <c r="AR33" s="55">
        <v>2</v>
      </c>
      <c r="AS33" s="55">
        <v>2</v>
      </c>
      <c r="AT33" s="55">
        <v>2</v>
      </c>
      <c r="AU33" s="55">
        <v>2</v>
      </c>
      <c r="AV33" s="55">
        <v>2</v>
      </c>
      <c r="AW33" s="55">
        <v>2</v>
      </c>
      <c r="AX33" s="55">
        <v>1</v>
      </c>
      <c r="AY33" s="55">
        <v>2</v>
      </c>
      <c r="AZ33" s="55">
        <v>2</v>
      </c>
      <c r="BA33" s="55">
        <v>2</v>
      </c>
      <c r="BB33" s="55">
        <v>-1</v>
      </c>
      <c r="BC33" s="55">
        <v>-1</v>
      </c>
      <c r="BD33" s="55">
        <v>2</v>
      </c>
      <c r="BE33" s="55">
        <v>1</v>
      </c>
      <c r="BF33" s="55">
        <v>2</v>
      </c>
      <c r="BG33" s="55">
        <v>2</v>
      </c>
      <c r="BH33" s="55">
        <v>-1</v>
      </c>
      <c r="BI33" s="55">
        <v>-1</v>
      </c>
      <c r="BJ33" s="55">
        <v>2</v>
      </c>
      <c r="BK33" s="55">
        <v>2</v>
      </c>
      <c r="BL33" s="55">
        <v>1</v>
      </c>
      <c r="BM33" s="55">
        <v>2</v>
      </c>
      <c r="BN33" s="55">
        <v>2</v>
      </c>
      <c r="BO33" s="55">
        <v>1</v>
      </c>
      <c r="BP33" s="55">
        <v>-1</v>
      </c>
      <c r="BQ33" s="55">
        <v>1</v>
      </c>
      <c r="BR33" s="55">
        <v>2</v>
      </c>
      <c r="BS33" s="55">
        <v>2</v>
      </c>
      <c r="BT33" s="55">
        <v>2</v>
      </c>
      <c r="BU33" s="55">
        <v>1</v>
      </c>
      <c r="BV33" s="55">
        <v>-2</v>
      </c>
      <c r="BW33" s="55">
        <v>-2</v>
      </c>
      <c r="BX33" s="55">
        <v>1</v>
      </c>
      <c r="BY33" s="55">
        <v>-1</v>
      </c>
      <c r="BZ33" s="55">
        <v>-2</v>
      </c>
      <c r="CA33" s="55">
        <v>1</v>
      </c>
      <c r="CB33" s="55">
        <v>-1</v>
      </c>
      <c r="CC33" s="55">
        <v>1</v>
      </c>
      <c r="CD33" s="55">
        <v>-1</v>
      </c>
      <c r="CE33" s="55">
        <v>-2</v>
      </c>
      <c r="CF33" s="55">
        <v>-2</v>
      </c>
      <c r="CG33" s="55">
        <v>1</v>
      </c>
      <c r="CH33" s="55">
        <v>2</v>
      </c>
      <c r="CI33" s="55">
        <v>2</v>
      </c>
      <c r="CJ33" s="55">
        <v>1</v>
      </c>
      <c r="CK33" s="55">
        <v>1</v>
      </c>
      <c r="CL33" s="55">
        <v>-1</v>
      </c>
      <c r="CM33" s="55">
        <v>1</v>
      </c>
      <c r="CN33" s="55">
        <v>-1</v>
      </c>
      <c r="CO33" s="55">
        <v>2</v>
      </c>
      <c r="CP33" s="55">
        <v>1</v>
      </c>
      <c r="CQ33" s="55">
        <v>1</v>
      </c>
      <c r="CR33" s="55">
        <v>2</v>
      </c>
      <c r="CS33" s="55">
        <v>2</v>
      </c>
      <c r="CT33" s="55">
        <v>2</v>
      </c>
      <c r="CU33" s="55">
        <v>2</v>
      </c>
      <c r="CV33" s="55">
        <v>2</v>
      </c>
      <c r="CW33" s="55"/>
      <c r="CX33" s="55"/>
      <c r="CY33" s="55"/>
      <c r="CZ33" s="55"/>
      <c r="DA33" s="55"/>
      <c r="DB33" s="55"/>
      <c r="DC33" s="55"/>
      <c r="DD33" s="55"/>
      <c r="DE33" s="55"/>
      <c r="DF33" s="50"/>
      <c r="DG33" s="66">
        <f t="shared" ref="DG33:DG34" si="1">IF(SUM(K33:DE33)=0,"",AVERAGE(K33:DE33))</f>
        <v>1.1111111111111112</v>
      </c>
      <c r="DH33" s="67"/>
      <c r="DI33" s="67"/>
      <c r="DJ33" s="67"/>
      <c r="DK33" s="67"/>
      <c r="DL33" s="67"/>
      <c r="DM33" s="73" t="s">
        <v>55</v>
      </c>
      <c r="DN33" s="50"/>
    </row>
    <row r="34" spans="2:123" s="46" customFormat="1" ht="20" customHeight="1" x14ac:dyDescent="0.35">
      <c r="B34" s="49"/>
      <c r="C34" s="47">
        <v>21</v>
      </c>
      <c r="D34" s="48" t="s">
        <v>18</v>
      </c>
      <c r="E34" s="49"/>
      <c r="F34" s="53">
        <v>-2</v>
      </c>
      <c r="G34" s="53">
        <v>-1</v>
      </c>
      <c r="H34" s="54">
        <v>1</v>
      </c>
      <c r="I34" s="54">
        <v>2</v>
      </c>
      <c r="J34" s="50"/>
      <c r="K34" s="55">
        <v>2</v>
      </c>
      <c r="L34" s="55">
        <v>2</v>
      </c>
      <c r="M34" s="55">
        <v>2</v>
      </c>
      <c r="N34" s="55">
        <v>-2</v>
      </c>
      <c r="O34" s="55">
        <v>2</v>
      </c>
      <c r="P34" s="55">
        <v>2</v>
      </c>
      <c r="Q34" s="55">
        <v>-1</v>
      </c>
      <c r="R34" s="55">
        <v>1</v>
      </c>
      <c r="S34" s="55">
        <v>1</v>
      </c>
      <c r="T34" s="55">
        <v>1</v>
      </c>
      <c r="U34" s="55">
        <v>-1</v>
      </c>
      <c r="V34" s="55"/>
      <c r="W34" s="55">
        <v>2</v>
      </c>
      <c r="X34" s="55">
        <v>1</v>
      </c>
      <c r="Y34" s="55">
        <v>1</v>
      </c>
      <c r="Z34" s="55">
        <v>2</v>
      </c>
      <c r="AA34" s="55">
        <v>1</v>
      </c>
      <c r="AB34" s="55">
        <v>2</v>
      </c>
      <c r="AC34" s="55">
        <v>1</v>
      </c>
      <c r="AD34" s="55">
        <v>1</v>
      </c>
      <c r="AE34" s="55">
        <v>2</v>
      </c>
      <c r="AF34" s="55">
        <v>-2</v>
      </c>
      <c r="AG34" s="55">
        <v>2</v>
      </c>
      <c r="AH34" s="55">
        <v>2</v>
      </c>
      <c r="AI34" s="55">
        <v>1</v>
      </c>
      <c r="AJ34" s="55">
        <v>-2</v>
      </c>
      <c r="AK34" s="55"/>
      <c r="AL34" s="55">
        <v>2</v>
      </c>
      <c r="AM34" s="55">
        <v>2</v>
      </c>
      <c r="AN34" s="55">
        <v>2</v>
      </c>
      <c r="AO34" s="55">
        <v>-2</v>
      </c>
      <c r="AP34" s="55">
        <v>1</v>
      </c>
      <c r="AQ34" s="55">
        <v>-1</v>
      </c>
      <c r="AR34" s="55">
        <v>2</v>
      </c>
      <c r="AS34" s="55">
        <v>1</v>
      </c>
      <c r="AT34" s="55">
        <v>1</v>
      </c>
      <c r="AU34" s="55">
        <v>2</v>
      </c>
      <c r="AV34" s="55">
        <v>2</v>
      </c>
      <c r="AW34" s="55">
        <v>-1</v>
      </c>
      <c r="AX34" s="55">
        <v>-1</v>
      </c>
      <c r="AY34" s="55">
        <v>1</v>
      </c>
      <c r="AZ34" s="55">
        <v>2</v>
      </c>
      <c r="BA34" s="55">
        <v>1</v>
      </c>
      <c r="BB34" s="55">
        <v>-1</v>
      </c>
      <c r="BC34" s="55">
        <v>-1</v>
      </c>
      <c r="BD34" s="55">
        <v>2</v>
      </c>
      <c r="BE34" s="55">
        <v>-2</v>
      </c>
      <c r="BF34" s="55">
        <v>1</v>
      </c>
      <c r="BG34" s="55">
        <v>2</v>
      </c>
      <c r="BH34" s="55">
        <v>-1</v>
      </c>
      <c r="BI34" s="55">
        <v>1</v>
      </c>
      <c r="BJ34" s="55">
        <v>2</v>
      </c>
      <c r="BK34" s="55">
        <v>-1</v>
      </c>
      <c r="BL34" s="55">
        <v>-1</v>
      </c>
      <c r="BM34" s="55">
        <v>-1</v>
      </c>
      <c r="BN34" s="55">
        <v>2</v>
      </c>
      <c r="BO34" s="55">
        <v>-1</v>
      </c>
      <c r="BP34" s="55">
        <v>-1</v>
      </c>
      <c r="BQ34" s="55">
        <v>-1</v>
      </c>
      <c r="BR34" s="55">
        <v>-1</v>
      </c>
      <c r="BS34" s="55">
        <v>1</v>
      </c>
      <c r="BT34" s="55">
        <v>2</v>
      </c>
      <c r="BU34" s="55">
        <v>-2</v>
      </c>
      <c r="BV34" s="55">
        <v>-1</v>
      </c>
      <c r="BW34" s="55">
        <v>-2</v>
      </c>
      <c r="BX34" s="55">
        <v>1</v>
      </c>
      <c r="BY34" s="55">
        <v>-2</v>
      </c>
      <c r="BZ34" s="55">
        <v>-2</v>
      </c>
      <c r="CA34" s="55">
        <v>-2</v>
      </c>
      <c r="CB34" s="55">
        <v>-1</v>
      </c>
      <c r="CC34" s="55">
        <v>-1</v>
      </c>
      <c r="CD34" s="55">
        <v>-1</v>
      </c>
      <c r="CE34" s="55">
        <v>-2</v>
      </c>
      <c r="CF34" s="55">
        <v>-2</v>
      </c>
      <c r="CG34" s="55">
        <v>-1</v>
      </c>
      <c r="CH34" s="55">
        <v>1</v>
      </c>
      <c r="CI34" s="55">
        <v>2</v>
      </c>
      <c r="CJ34" s="55">
        <v>1</v>
      </c>
      <c r="CK34" s="55">
        <v>1</v>
      </c>
      <c r="CL34" s="55">
        <v>-1</v>
      </c>
      <c r="CM34" s="55">
        <v>2</v>
      </c>
      <c r="CN34" s="55">
        <v>1</v>
      </c>
      <c r="CO34" s="55">
        <v>1</v>
      </c>
      <c r="CP34" s="55">
        <v>-1</v>
      </c>
      <c r="CQ34" s="55"/>
      <c r="CR34" s="55">
        <v>1</v>
      </c>
      <c r="CS34" s="55">
        <v>1</v>
      </c>
      <c r="CT34" s="55">
        <v>2</v>
      </c>
      <c r="CU34" s="55">
        <v>2</v>
      </c>
      <c r="CV34" s="55">
        <v>-1</v>
      </c>
      <c r="CW34" s="55"/>
      <c r="CX34" s="55"/>
      <c r="CY34" s="55"/>
      <c r="CZ34" s="55"/>
      <c r="DA34" s="55"/>
      <c r="DB34" s="55"/>
      <c r="DC34" s="55"/>
      <c r="DD34" s="55"/>
      <c r="DE34" s="55"/>
      <c r="DF34" s="50"/>
      <c r="DG34" s="66">
        <f t="shared" si="1"/>
        <v>0.36781609195402298</v>
      </c>
      <c r="DH34" s="67"/>
      <c r="DI34" s="67"/>
      <c r="DJ34" s="67"/>
      <c r="DK34" s="67"/>
      <c r="DL34" s="67"/>
      <c r="DM34" s="73" t="s">
        <v>55</v>
      </c>
      <c r="DN34" s="50"/>
    </row>
    <row r="35" spans="2:123" s="46" customFormat="1" ht="20" customHeight="1" x14ac:dyDescent="0.35">
      <c r="B35" s="49"/>
      <c r="C35" s="47">
        <v>22</v>
      </c>
      <c r="D35" s="48" t="s">
        <v>19</v>
      </c>
      <c r="E35" s="49"/>
      <c r="F35" s="54">
        <v>2</v>
      </c>
      <c r="G35" s="54">
        <v>1</v>
      </c>
      <c r="H35" s="53">
        <v>-1</v>
      </c>
      <c r="I35" s="53">
        <v>-2</v>
      </c>
      <c r="J35" s="50"/>
      <c r="K35" s="55">
        <v>2</v>
      </c>
      <c r="L35" s="55">
        <v>2</v>
      </c>
      <c r="M35" s="55">
        <v>2</v>
      </c>
      <c r="N35" s="55">
        <v>2</v>
      </c>
      <c r="O35" s="55">
        <v>2</v>
      </c>
      <c r="P35" s="55">
        <v>2</v>
      </c>
      <c r="Q35" s="55">
        <v>1</v>
      </c>
      <c r="R35" s="55">
        <v>1</v>
      </c>
      <c r="S35" s="55">
        <v>1</v>
      </c>
      <c r="T35" s="55">
        <v>2</v>
      </c>
      <c r="U35" s="55">
        <v>2</v>
      </c>
      <c r="V35" s="55">
        <v>2</v>
      </c>
      <c r="W35" s="55">
        <v>2</v>
      </c>
      <c r="X35" s="55">
        <v>2</v>
      </c>
      <c r="Y35" s="55">
        <v>2</v>
      </c>
      <c r="Z35" s="55">
        <v>-1</v>
      </c>
      <c r="AA35" s="55">
        <v>2</v>
      </c>
      <c r="AB35" s="55">
        <v>2</v>
      </c>
      <c r="AC35" s="55">
        <v>2</v>
      </c>
      <c r="AD35" s="55">
        <v>2</v>
      </c>
      <c r="AE35" s="55">
        <v>2</v>
      </c>
      <c r="AF35" s="55">
        <v>2</v>
      </c>
      <c r="AG35" s="55">
        <v>2</v>
      </c>
      <c r="AH35" s="55">
        <v>1</v>
      </c>
      <c r="AI35" s="55">
        <v>2</v>
      </c>
      <c r="AJ35" s="55">
        <v>2</v>
      </c>
      <c r="AK35" s="55">
        <v>2</v>
      </c>
      <c r="AL35" s="55">
        <v>2</v>
      </c>
      <c r="AM35" s="55">
        <v>2</v>
      </c>
      <c r="AN35" s="55">
        <v>2</v>
      </c>
      <c r="AO35" s="55">
        <v>2</v>
      </c>
      <c r="AP35" s="55">
        <v>1</v>
      </c>
      <c r="AQ35" s="55">
        <v>2</v>
      </c>
      <c r="AR35" s="55">
        <v>2</v>
      </c>
      <c r="AS35" s="55">
        <v>2</v>
      </c>
      <c r="AT35" s="55">
        <v>2</v>
      </c>
      <c r="AU35" s="55">
        <v>1</v>
      </c>
      <c r="AV35" s="55">
        <v>2</v>
      </c>
      <c r="AW35" s="55">
        <v>1</v>
      </c>
      <c r="AX35" s="55">
        <v>1</v>
      </c>
      <c r="AY35" s="55">
        <v>2</v>
      </c>
      <c r="AZ35" s="55">
        <v>2</v>
      </c>
      <c r="BA35" s="55">
        <v>2</v>
      </c>
      <c r="BB35" s="55">
        <v>2</v>
      </c>
      <c r="BC35" s="55">
        <v>1</v>
      </c>
      <c r="BD35" s="55">
        <v>2</v>
      </c>
      <c r="BE35" s="55">
        <v>2</v>
      </c>
      <c r="BF35" s="55">
        <v>2</v>
      </c>
      <c r="BG35" s="55">
        <v>2</v>
      </c>
      <c r="BH35" s="55">
        <v>2</v>
      </c>
      <c r="BI35" s="55">
        <v>-1</v>
      </c>
      <c r="BJ35" s="55">
        <v>2</v>
      </c>
      <c r="BK35" s="55">
        <v>2</v>
      </c>
      <c r="BL35" s="55">
        <v>1</v>
      </c>
      <c r="BM35" s="55">
        <v>-2</v>
      </c>
      <c r="BN35" s="55">
        <v>2</v>
      </c>
      <c r="BO35" s="55">
        <v>2</v>
      </c>
      <c r="BP35" s="55">
        <v>1</v>
      </c>
      <c r="BQ35" s="55">
        <v>1</v>
      </c>
      <c r="BR35" s="55">
        <v>2</v>
      </c>
      <c r="BS35" s="55">
        <v>1</v>
      </c>
      <c r="BT35" s="55">
        <v>2</v>
      </c>
      <c r="BU35" s="55">
        <v>1</v>
      </c>
      <c r="BV35" s="55">
        <v>2</v>
      </c>
      <c r="BW35" s="55">
        <v>-2</v>
      </c>
      <c r="BX35" s="55">
        <v>1</v>
      </c>
      <c r="BY35" s="55">
        <v>1</v>
      </c>
      <c r="BZ35" s="55">
        <v>-2</v>
      </c>
      <c r="CA35" s="55">
        <v>2</v>
      </c>
      <c r="CB35" s="55">
        <v>2</v>
      </c>
      <c r="CC35" s="55">
        <v>2</v>
      </c>
      <c r="CD35" s="55">
        <v>1</v>
      </c>
      <c r="CE35" s="55">
        <v>-2</v>
      </c>
      <c r="CF35" s="55">
        <v>-2</v>
      </c>
      <c r="CG35" s="55">
        <v>1</v>
      </c>
      <c r="CH35" s="55">
        <v>1</v>
      </c>
      <c r="CI35" s="55">
        <v>2</v>
      </c>
      <c r="CJ35" s="55">
        <v>1</v>
      </c>
      <c r="CK35" s="55">
        <v>1</v>
      </c>
      <c r="CL35" s="55">
        <v>1</v>
      </c>
      <c r="CM35" s="55">
        <v>1</v>
      </c>
      <c r="CN35" s="55">
        <v>1</v>
      </c>
      <c r="CO35" s="55">
        <v>2</v>
      </c>
      <c r="CP35" s="55">
        <v>-1</v>
      </c>
      <c r="CQ35" s="55">
        <v>-1</v>
      </c>
      <c r="CR35" s="55">
        <v>1</v>
      </c>
      <c r="CS35" s="55">
        <v>1</v>
      </c>
      <c r="CT35" s="55">
        <v>2</v>
      </c>
      <c r="CU35" s="55">
        <v>2</v>
      </c>
      <c r="CV35" s="55">
        <v>2</v>
      </c>
      <c r="CW35" s="55"/>
      <c r="CX35" s="55"/>
      <c r="CY35" s="55"/>
      <c r="CZ35" s="55"/>
      <c r="DA35" s="55"/>
      <c r="DB35" s="55"/>
      <c r="DC35" s="55"/>
      <c r="DD35" s="55"/>
      <c r="DE35" s="55"/>
      <c r="DF35" s="50"/>
      <c r="DG35" s="68"/>
      <c r="DH35" s="67"/>
      <c r="DI35" s="66">
        <f>IF(SUM(K35:DE35)=0,"",AVERAGE(K35:DE35))</f>
        <v>1.3555555555555556</v>
      </c>
      <c r="DJ35" s="67"/>
      <c r="DK35" s="67"/>
      <c r="DL35" s="67"/>
      <c r="DM35" s="73" t="s">
        <v>57</v>
      </c>
      <c r="DN35" s="50"/>
    </row>
    <row r="36" spans="2:123" s="46" customFormat="1" ht="20" customHeight="1" x14ac:dyDescent="0.35">
      <c r="B36" s="49"/>
      <c r="C36" s="47">
        <v>23</v>
      </c>
      <c r="D36" s="48" t="s">
        <v>20</v>
      </c>
      <c r="E36" s="49"/>
      <c r="F36" s="54">
        <v>2</v>
      </c>
      <c r="G36" s="54">
        <v>1</v>
      </c>
      <c r="H36" s="53">
        <v>-1</v>
      </c>
      <c r="I36" s="53">
        <v>-2</v>
      </c>
      <c r="J36" s="50"/>
      <c r="K36" s="55">
        <v>2</v>
      </c>
      <c r="L36" s="55">
        <v>2</v>
      </c>
      <c r="M36" s="55">
        <v>2</v>
      </c>
      <c r="N36" s="55">
        <v>2</v>
      </c>
      <c r="O36" s="55">
        <v>2</v>
      </c>
      <c r="P36" s="55">
        <v>1</v>
      </c>
      <c r="Q36" s="55">
        <v>1</v>
      </c>
      <c r="R36" s="55">
        <v>1</v>
      </c>
      <c r="S36" s="55">
        <v>1</v>
      </c>
      <c r="T36" s="55">
        <v>2</v>
      </c>
      <c r="U36" s="55">
        <v>2</v>
      </c>
      <c r="V36" s="55">
        <v>2</v>
      </c>
      <c r="W36" s="55">
        <v>2</v>
      </c>
      <c r="X36" s="55">
        <v>2</v>
      </c>
      <c r="Y36" s="55">
        <v>2</v>
      </c>
      <c r="Z36" s="55">
        <v>2</v>
      </c>
      <c r="AA36" s="55">
        <v>2</v>
      </c>
      <c r="AB36" s="55">
        <v>2</v>
      </c>
      <c r="AC36" s="55">
        <v>2</v>
      </c>
      <c r="AD36" s="55">
        <v>2</v>
      </c>
      <c r="AE36" s="55">
        <v>2</v>
      </c>
      <c r="AF36" s="55">
        <v>2</v>
      </c>
      <c r="AG36" s="55">
        <v>2</v>
      </c>
      <c r="AH36" s="55">
        <v>2</v>
      </c>
      <c r="AI36" s="55">
        <v>2</v>
      </c>
      <c r="AJ36" s="55">
        <v>2</v>
      </c>
      <c r="AK36" s="55">
        <v>2</v>
      </c>
      <c r="AL36" s="55">
        <v>2</v>
      </c>
      <c r="AM36" s="55">
        <v>2</v>
      </c>
      <c r="AN36" s="55">
        <v>2</v>
      </c>
      <c r="AO36" s="55">
        <v>1</v>
      </c>
      <c r="AP36" s="55">
        <v>1</v>
      </c>
      <c r="AQ36" s="55">
        <v>2</v>
      </c>
      <c r="AR36" s="55">
        <v>2</v>
      </c>
      <c r="AS36" s="55">
        <v>2</v>
      </c>
      <c r="AT36" s="55">
        <v>1</v>
      </c>
      <c r="AU36" s="55">
        <v>1</v>
      </c>
      <c r="AV36" s="55">
        <v>2</v>
      </c>
      <c r="AW36" s="55">
        <v>2</v>
      </c>
      <c r="AX36" s="55">
        <v>-1</v>
      </c>
      <c r="AY36" s="55">
        <v>2</v>
      </c>
      <c r="AZ36" s="55">
        <v>1</v>
      </c>
      <c r="BA36" s="55">
        <v>2</v>
      </c>
      <c r="BB36" s="55">
        <v>2</v>
      </c>
      <c r="BC36" s="55">
        <v>-1</v>
      </c>
      <c r="BD36" s="55">
        <v>2</v>
      </c>
      <c r="BE36" s="55">
        <v>2</v>
      </c>
      <c r="BF36" s="55">
        <v>2</v>
      </c>
      <c r="BG36" s="55">
        <v>2</v>
      </c>
      <c r="BH36" s="55">
        <v>1</v>
      </c>
      <c r="BI36" s="55">
        <v>1</v>
      </c>
      <c r="BJ36" s="55">
        <v>2</v>
      </c>
      <c r="BK36" s="55">
        <v>2</v>
      </c>
      <c r="BL36" s="55">
        <v>1</v>
      </c>
      <c r="BM36" s="55">
        <v>1</v>
      </c>
      <c r="BN36" s="55">
        <v>2</v>
      </c>
      <c r="BO36" s="55">
        <v>2</v>
      </c>
      <c r="BP36" s="55">
        <v>2</v>
      </c>
      <c r="BQ36" s="55">
        <v>2</v>
      </c>
      <c r="BR36" s="55">
        <v>2</v>
      </c>
      <c r="BS36" s="55">
        <v>1</v>
      </c>
      <c r="BT36" s="55">
        <v>2</v>
      </c>
      <c r="BU36" s="55">
        <v>2</v>
      </c>
      <c r="BV36" s="55">
        <v>2</v>
      </c>
      <c r="BW36" s="55">
        <v>1</v>
      </c>
      <c r="BX36" s="55">
        <v>1</v>
      </c>
      <c r="BY36" s="55">
        <v>1</v>
      </c>
      <c r="BZ36" s="55">
        <v>1</v>
      </c>
      <c r="CA36" s="55">
        <v>2</v>
      </c>
      <c r="CB36" s="55">
        <v>1</v>
      </c>
      <c r="CC36" s="55">
        <v>2</v>
      </c>
      <c r="CD36" s="55">
        <v>1</v>
      </c>
      <c r="CE36" s="55">
        <v>-2</v>
      </c>
      <c r="CF36" s="55">
        <v>2</v>
      </c>
      <c r="CG36" s="55">
        <v>1</v>
      </c>
      <c r="CH36" s="55">
        <v>2</v>
      </c>
      <c r="CI36" s="55">
        <v>2</v>
      </c>
      <c r="CJ36" s="55">
        <v>1</v>
      </c>
      <c r="CK36" s="55">
        <v>1</v>
      </c>
      <c r="CL36" s="55">
        <v>-1</v>
      </c>
      <c r="CM36" s="55">
        <v>1</v>
      </c>
      <c r="CN36" s="55">
        <v>1</v>
      </c>
      <c r="CO36" s="55">
        <v>1</v>
      </c>
      <c r="CP36" s="55">
        <v>1</v>
      </c>
      <c r="CQ36" s="55">
        <v>1</v>
      </c>
      <c r="CR36" s="55">
        <v>2</v>
      </c>
      <c r="CS36" s="55">
        <v>1</v>
      </c>
      <c r="CT36" s="55">
        <v>1</v>
      </c>
      <c r="CU36" s="55">
        <v>2</v>
      </c>
      <c r="CV36" s="55">
        <v>2</v>
      </c>
      <c r="CW36" s="55"/>
      <c r="CX36" s="55"/>
      <c r="CY36" s="55"/>
      <c r="CZ36" s="55"/>
      <c r="DA36" s="55"/>
      <c r="DB36" s="55"/>
      <c r="DC36" s="55"/>
      <c r="DD36" s="55"/>
      <c r="DE36" s="55"/>
      <c r="DF36" s="50"/>
      <c r="DG36" s="68"/>
      <c r="DH36" s="67"/>
      <c r="DI36" s="67"/>
      <c r="DJ36" s="66">
        <f>IF(SUM(K36:DE36)=0,"",AVERAGE(K36:DE36))</f>
        <v>1.5222222222222221</v>
      </c>
      <c r="DK36" s="67"/>
      <c r="DL36" s="67"/>
      <c r="DM36" s="73" t="s">
        <v>58</v>
      </c>
      <c r="DN36" s="50"/>
    </row>
    <row r="37" spans="2:123" s="46" customFormat="1" ht="20" customHeight="1" x14ac:dyDescent="0.35">
      <c r="B37" s="49"/>
      <c r="C37" s="47">
        <v>24</v>
      </c>
      <c r="D37" s="48" t="s">
        <v>21</v>
      </c>
      <c r="E37" s="49"/>
      <c r="F37" s="53">
        <v>-2</v>
      </c>
      <c r="G37" s="53">
        <v>-1</v>
      </c>
      <c r="H37" s="54">
        <v>1</v>
      </c>
      <c r="I37" s="54">
        <v>2</v>
      </c>
      <c r="J37" s="50"/>
      <c r="K37" s="55">
        <v>-2</v>
      </c>
      <c r="L37" s="55">
        <v>2</v>
      </c>
      <c r="M37" s="55">
        <v>1</v>
      </c>
      <c r="N37" s="55">
        <v>2</v>
      </c>
      <c r="O37" s="55">
        <v>2</v>
      </c>
      <c r="P37" s="55">
        <v>-2</v>
      </c>
      <c r="Q37" s="55">
        <v>-2</v>
      </c>
      <c r="R37" s="55">
        <v>1</v>
      </c>
      <c r="S37" s="55">
        <v>1</v>
      </c>
      <c r="T37" s="55">
        <v>1</v>
      </c>
      <c r="U37" s="55">
        <v>2</v>
      </c>
      <c r="V37" s="55">
        <v>2</v>
      </c>
      <c r="W37" s="55">
        <v>1</v>
      </c>
      <c r="X37" s="55">
        <v>1</v>
      </c>
      <c r="Y37" s="55">
        <v>2</v>
      </c>
      <c r="Z37" s="55">
        <v>2</v>
      </c>
      <c r="AA37" s="55">
        <v>2</v>
      </c>
      <c r="AB37" s="55">
        <v>2</v>
      </c>
      <c r="AC37" s="55">
        <v>2</v>
      </c>
      <c r="AD37" s="55">
        <v>1</v>
      </c>
      <c r="AE37" s="55">
        <v>1</v>
      </c>
      <c r="AF37" s="55">
        <v>1</v>
      </c>
      <c r="AG37" s="55">
        <v>-2</v>
      </c>
      <c r="AH37" s="55">
        <v>2</v>
      </c>
      <c r="AI37" s="55">
        <v>2</v>
      </c>
      <c r="AJ37" s="55">
        <v>1</v>
      </c>
      <c r="AK37" s="55">
        <v>2</v>
      </c>
      <c r="AL37" s="55">
        <v>2</v>
      </c>
      <c r="AM37" s="55">
        <v>2</v>
      </c>
      <c r="AN37" s="55">
        <v>2</v>
      </c>
      <c r="AO37" s="55">
        <v>-2</v>
      </c>
      <c r="AP37" s="55">
        <v>1</v>
      </c>
      <c r="AQ37" s="55">
        <v>2</v>
      </c>
      <c r="AR37" s="55">
        <v>2</v>
      </c>
      <c r="AS37" s="55">
        <v>2</v>
      </c>
      <c r="AT37" s="55">
        <v>1</v>
      </c>
      <c r="AU37" s="55">
        <v>1</v>
      </c>
      <c r="AV37" s="55">
        <v>-1</v>
      </c>
      <c r="AW37" s="55">
        <v>2</v>
      </c>
      <c r="AX37" s="55">
        <v>1</v>
      </c>
      <c r="AY37" s="55">
        <v>1</v>
      </c>
      <c r="AZ37" s="55">
        <v>1</v>
      </c>
      <c r="BA37" s="55">
        <v>1</v>
      </c>
      <c r="BB37" s="55">
        <v>1</v>
      </c>
      <c r="BC37" s="55">
        <v>-1</v>
      </c>
      <c r="BD37" s="55">
        <v>1</v>
      </c>
      <c r="BE37" s="55">
        <v>-1</v>
      </c>
      <c r="BF37" s="55">
        <v>1</v>
      </c>
      <c r="BG37" s="55">
        <v>2</v>
      </c>
      <c r="BH37" s="55">
        <v>-1</v>
      </c>
      <c r="BI37" s="55">
        <v>-2</v>
      </c>
      <c r="BJ37" s="55">
        <v>2</v>
      </c>
      <c r="BK37" s="55">
        <v>2</v>
      </c>
      <c r="BL37" s="55">
        <v>-2</v>
      </c>
      <c r="BM37" s="55">
        <v>-2</v>
      </c>
      <c r="BN37" s="55">
        <v>2</v>
      </c>
      <c r="BO37" s="55">
        <v>-2</v>
      </c>
      <c r="BP37" s="55">
        <v>-2</v>
      </c>
      <c r="BQ37" s="55"/>
      <c r="BR37" s="55">
        <v>1</v>
      </c>
      <c r="BS37" s="55">
        <v>1</v>
      </c>
      <c r="BT37" s="55">
        <v>1</v>
      </c>
      <c r="BU37" s="55">
        <v>-1</v>
      </c>
      <c r="BV37" s="55">
        <v>1</v>
      </c>
      <c r="BW37" s="55">
        <v>1</v>
      </c>
      <c r="BX37" s="55">
        <v>1</v>
      </c>
      <c r="BY37" s="55">
        <v>-2</v>
      </c>
      <c r="BZ37" s="55">
        <v>-2</v>
      </c>
      <c r="CA37" s="55">
        <v>-2</v>
      </c>
      <c r="CB37" s="55">
        <v>-2</v>
      </c>
      <c r="CC37" s="55">
        <v>1</v>
      </c>
      <c r="CD37" s="55">
        <v>-1</v>
      </c>
      <c r="CE37" s="55">
        <v>-2</v>
      </c>
      <c r="CF37" s="55">
        <v>-2</v>
      </c>
      <c r="CG37" s="55">
        <v>-2</v>
      </c>
      <c r="CH37" s="55">
        <v>1</v>
      </c>
      <c r="CI37" s="55">
        <v>2</v>
      </c>
      <c r="CJ37" s="55">
        <v>1</v>
      </c>
      <c r="CK37" s="55">
        <v>2</v>
      </c>
      <c r="CL37" s="55">
        <v>-1</v>
      </c>
      <c r="CM37" s="55">
        <v>1</v>
      </c>
      <c r="CN37" s="55">
        <v>1</v>
      </c>
      <c r="CO37" s="55">
        <v>-1</v>
      </c>
      <c r="CP37" s="55">
        <v>2</v>
      </c>
      <c r="CQ37" s="55">
        <v>1</v>
      </c>
      <c r="CR37" s="55">
        <v>1</v>
      </c>
      <c r="CS37" s="55">
        <v>2</v>
      </c>
      <c r="CT37" s="55">
        <v>2</v>
      </c>
      <c r="CU37" s="55">
        <v>2</v>
      </c>
      <c r="CV37" s="55">
        <v>1</v>
      </c>
      <c r="CW37" s="55"/>
      <c r="CX37" s="55"/>
      <c r="CY37" s="55"/>
      <c r="CZ37" s="55"/>
      <c r="DA37" s="55"/>
      <c r="DB37" s="55"/>
      <c r="DC37" s="55"/>
      <c r="DD37" s="55"/>
      <c r="DE37" s="55"/>
      <c r="DF37" s="50"/>
      <c r="DG37" s="68"/>
      <c r="DH37" s="66">
        <f>IF(SUM(K37:DE37)=0,"",AVERAGE(K37:DE37))</f>
        <v>0.5842696629213483</v>
      </c>
      <c r="DI37" s="67"/>
      <c r="DJ37" s="67"/>
      <c r="DK37" s="67"/>
      <c r="DL37" s="67"/>
      <c r="DM37" s="73" t="s">
        <v>56</v>
      </c>
      <c r="DN37" s="50"/>
    </row>
    <row r="38" spans="2:123" s="46" customFormat="1" ht="20" customHeight="1" x14ac:dyDescent="0.35">
      <c r="B38" s="49"/>
      <c r="C38" s="47">
        <v>25</v>
      </c>
      <c r="D38" s="48" t="s">
        <v>22</v>
      </c>
      <c r="E38" s="49"/>
      <c r="F38" s="53">
        <v>-2</v>
      </c>
      <c r="G38" s="53">
        <v>-1</v>
      </c>
      <c r="H38" s="54">
        <v>1</v>
      </c>
      <c r="I38" s="54">
        <v>2</v>
      </c>
      <c r="J38" s="50"/>
      <c r="K38" s="55">
        <v>2</v>
      </c>
      <c r="L38" s="55">
        <v>1</v>
      </c>
      <c r="M38" s="55">
        <v>1</v>
      </c>
      <c r="N38" s="55">
        <v>2</v>
      </c>
      <c r="O38" s="55">
        <v>2</v>
      </c>
      <c r="P38" s="55">
        <v>1</v>
      </c>
      <c r="Q38" s="55">
        <v>-2</v>
      </c>
      <c r="R38" s="55">
        <v>1</v>
      </c>
      <c r="S38" s="55">
        <v>1</v>
      </c>
      <c r="T38" s="55">
        <v>2</v>
      </c>
      <c r="U38" s="55">
        <v>2</v>
      </c>
      <c r="V38" s="55">
        <v>2</v>
      </c>
      <c r="W38" s="55">
        <v>2</v>
      </c>
      <c r="X38" s="55">
        <v>1</v>
      </c>
      <c r="Y38" s="55">
        <v>1</v>
      </c>
      <c r="Z38" s="55">
        <v>2</v>
      </c>
      <c r="AA38" s="55">
        <v>2</v>
      </c>
      <c r="AB38" s="55">
        <v>2</v>
      </c>
      <c r="AC38" s="55">
        <v>2</v>
      </c>
      <c r="AD38" s="55">
        <v>2</v>
      </c>
      <c r="AE38" s="55">
        <v>2</v>
      </c>
      <c r="AF38" s="55">
        <v>1</v>
      </c>
      <c r="AG38" s="55">
        <v>-1</v>
      </c>
      <c r="AH38" s="55">
        <v>2</v>
      </c>
      <c r="AI38" s="55">
        <v>1</v>
      </c>
      <c r="AJ38" s="55">
        <v>-1</v>
      </c>
      <c r="AK38" s="55">
        <v>2</v>
      </c>
      <c r="AL38" s="55">
        <v>2</v>
      </c>
      <c r="AM38" s="55">
        <v>1</v>
      </c>
      <c r="AN38" s="55">
        <v>2</v>
      </c>
      <c r="AO38" s="55">
        <v>-2</v>
      </c>
      <c r="AP38" s="55">
        <v>1</v>
      </c>
      <c r="AQ38" s="55">
        <v>1</v>
      </c>
      <c r="AR38" s="55">
        <v>2</v>
      </c>
      <c r="AS38" s="55">
        <v>2</v>
      </c>
      <c r="AT38" s="55">
        <v>1</v>
      </c>
      <c r="AU38" s="55">
        <v>1</v>
      </c>
      <c r="AV38" s="55">
        <v>-1</v>
      </c>
      <c r="AW38" s="55">
        <v>2</v>
      </c>
      <c r="AX38" s="55">
        <v>-1</v>
      </c>
      <c r="AY38" s="55">
        <v>1</v>
      </c>
      <c r="AZ38" s="55">
        <v>1</v>
      </c>
      <c r="BA38" s="55">
        <v>1</v>
      </c>
      <c r="BB38" s="55">
        <v>-1</v>
      </c>
      <c r="BC38" s="55">
        <v>-1</v>
      </c>
      <c r="BD38" s="55">
        <v>2</v>
      </c>
      <c r="BE38" s="55">
        <v>2</v>
      </c>
      <c r="BF38" s="55">
        <v>-1</v>
      </c>
      <c r="BG38" s="55">
        <v>-2</v>
      </c>
      <c r="BH38" s="55">
        <v>1</v>
      </c>
      <c r="BI38" s="55">
        <v>-2</v>
      </c>
      <c r="BJ38" s="55">
        <v>2</v>
      </c>
      <c r="BK38" s="55">
        <v>2</v>
      </c>
      <c r="BL38" s="55">
        <v>-2</v>
      </c>
      <c r="BM38" s="55">
        <v>-2</v>
      </c>
      <c r="BN38" s="55">
        <v>1</v>
      </c>
      <c r="BO38" s="55">
        <v>-2</v>
      </c>
      <c r="BP38" s="55">
        <v>-1</v>
      </c>
      <c r="BQ38" s="55">
        <v>1</v>
      </c>
      <c r="BR38" s="55">
        <v>-1</v>
      </c>
      <c r="BS38" s="55">
        <v>1</v>
      </c>
      <c r="BT38" s="55">
        <v>1</v>
      </c>
      <c r="BU38" s="55">
        <v>-1</v>
      </c>
      <c r="BV38" s="55">
        <v>-1</v>
      </c>
      <c r="BW38" s="55">
        <v>1</v>
      </c>
      <c r="BX38" s="55">
        <v>1</v>
      </c>
      <c r="BY38" s="55">
        <v>-2</v>
      </c>
      <c r="BZ38" s="55">
        <v>-2</v>
      </c>
      <c r="CA38" s="55">
        <v>-2</v>
      </c>
      <c r="CB38" s="55">
        <v>-1</v>
      </c>
      <c r="CC38" s="55">
        <v>-1</v>
      </c>
      <c r="CD38" s="55">
        <v>1</v>
      </c>
      <c r="CE38" s="55">
        <v>-2</v>
      </c>
      <c r="CF38" s="55">
        <v>-2</v>
      </c>
      <c r="CG38" s="55">
        <v>-2</v>
      </c>
      <c r="CH38" s="55">
        <v>1</v>
      </c>
      <c r="CI38" s="55">
        <v>2</v>
      </c>
      <c r="CJ38" s="55">
        <v>1</v>
      </c>
      <c r="CK38" s="55">
        <v>2</v>
      </c>
      <c r="CL38" s="55">
        <v>-1</v>
      </c>
      <c r="CM38" s="55">
        <v>1</v>
      </c>
      <c r="CN38" s="55">
        <v>2</v>
      </c>
      <c r="CO38" s="55">
        <v>-1</v>
      </c>
      <c r="CP38" s="55">
        <v>1</v>
      </c>
      <c r="CQ38" s="55">
        <v>1</v>
      </c>
      <c r="CR38" s="55">
        <v>1</v>
      </c>
      <c r="CS38" s="55">
        <v>2</v>
      </c>
      <c r="CT38" s="55">
        <v>2</v>
      </c>
      <c r="CU38" s="55">
        <v>1</v>
      </c>
      <c r="CV38" s="55">
        <v>2</v>
      </c>
      <c r="CW38" s="55"/>
      <c r="CX38" s="55"/>
      <c r="CY38" s="55"/>
      <c r="CZ38" s="55"/>
      <c r="DA38" s="55"/>
      <c r="DB38" s="55"/>
      <c r="DC38" s="55"/>
      <c r="DD38" s="55"/>
      <c r="DE38" s="55"/>
      <c r="DF38" s="50"/>
      <c r="DG38" s="68"/>
      <c r="DH38" s="67"/>
      <c r="DI38" s="66">
        <f>IF(SUM(K38:DE38)=0,"",AVERAGE(K38:DE38))</f>
        <v>0.56666666666666665</v>
      </c>
      <c r="DJ38" s="67"/>
      <c r="DK38" s="67"/>
      <c r="DL38" s="67"/>
      <c r="DM38" s="73" t="s">
        <v>57</v>
      </c>
      <c r="DN38" s="50"/>
      <c r="DO38" s="66">
        <f>DI38</f>
        <v>0.56666666666666665</v>
      </c>
      <c r="DP38" s="83">
        <f>STDEVP(DO36:DO38)</f>
        <v>0</v>
      </c>
    </row>
    <row r="39" spans="2:123" s="46" customFormat="1" ht="20" customHeight="1" x14ac:dyDescent="0.35">
      <c r="B39" s="49"/>
      <c r="C39" s="47">
        <v>26</v>
      </c>
      <c r="D39" s="48" t="s">
        <v>23</v>
      </c>
      <c r="E39" s="49"/>
      <c r="F39" s="53">
        <v>-2</v>
      </c>
      <c r="G39" s="53">
        <v>-1</v>
      </c>
      <c r="H39" s="54">
        <v>1</v>
      </c>
      <c r="I39" s="54">
        <v>2</v>
      </c>
      <c r="J39" s="50"/>
      <c r="K39" s="55">
        <v>2</v>
      </c>
      <c r="L39" s="55">
        <v>1</v>
      </c>
      <c r="M39" s="55">
        <v>1</v>
      </c>
      <c r="N39" s="55">
        <v>2</v>
      </c>
      <c r="O39" s="55">
        <v>1</v>
      </c>
      <c r="P39" s="55">
        <v>2</v>
      </c>
      <c r="Q39" s="55">
        <v>2</v>
      </c>
      <c r="R39" s="55"/>
      <c r="S39" s="55">
        <v>1</v>
      </c>
      <c r="T39" s="55">
        <v>2</v>
      </c>
      <c r="U39" s="55">
        <v>2</v>
      </c>
      <c r="V39" s="55">
        <v>2</v>
      </c>
      <c r="W39" s="55">
        <v>2</v>
      </c>
      <c r="X39" s="55">
        <v>-1</v>
      </c>
      <c r="Y39" s="55">
        <v>1</v>
      </c>
      <c r="Z39" s="55">
        <v>2</v>
      </c>
      <c r="AA39" s="55">
        <v>2</v>
      </c>
      <c r="AB39" s="55">
        <v>2</v>
      </c>
      <c r="AC39" s="55">
        <v>2</v>
      </c>
      <c r="AD39" s="55">
        <v>1</v>
      </c>
      <c r="AE39" s="55">
        <v>2</v>
      </c>
      <c r="AF39" s="55">
        <v>2</v>
      </c>
      <c r="AG39" s="55">
        <v>2</v>
      </c>
      <c r="AH39" s="55">
        <v>2</v>
      </c>
      <c r="AI39" s="55">
        <v>2</v>
      </c>
      <c r="AJ39" s="55">
        <v>2</v>
      </c>
      <c r="AK39" s="55"/>
      <c r="AL39" s="55">
        <v>2</v>
      </c>
      <c r="AM39" s="55">
        <v>2</v>
      </c>
      <c r="AN39" s="55">
        <v>2</v>
      </c>
      <c r="AO39" s="55">
        <v>-2</v>
      </c>
      <c r="AP39" s="55">
        <v>1</v>
      </c>
      <c r="AQ39" s="55">
        <v>-2</v>
      </c>
      <c r="AR39" s="55">
        <v>2</v>
      </c>
      <c r="AS39" s="55">
        <v>2</v>
      </c>
      <c r="AT39" s="55">
        <v>1</v>
      </c>
      <c r="AU39" s="55">
        <v>1</v>
      </c>
      <c r="AV39" s="55">
        <v>1</v>
      </c>
      <c r="AW39" s="55">
        <v>2</v>
      </c>
      <c r="AX39" s="55">
        <v>-1</v>
      </c>
      <c r="AY39" s="55">
        <v>1</v>
      </c>
      <c r="AZ39" s="55">
        <v>1</v>
      </c>
      <c r="BA39" s="55">
        <v>2</v>
      </c>
      <c r="BB39" s="55">
        <v>-1</v>
      </c>
      <c r="BC39" s="55">
        <v>1</v>
      </c>
      <c r="BD39" s="55">
        <v>2</v>
      </c>
      <c r="BE39" s="55"/>
      <c r="BF39" s="55">
        <v>1</v>
      </c>
      <c r="BG39" s="55">
        <v>-2</v>
      </c>
      <c r="BH39" s="55">
        <v>-1</v>
      </c>
      <c r="BI39" s="55">
        <v>-2</v>
      </c>
      <c r="BJ39" s="55">
        <v>2</v>
      </c>
      <c r="BK39" s="55">
        <v>2</v>
      </c>
      <c r="BL39" s="55">
        <v>-2</v>
      </c>
      <c r="BM39" s="55">
        <v>-2</v>
      </c>
      <c r="BN39" s="55">
        <v>2</v>
      </c>
      <c r="BO39" s="55">
        <v>2</v>
      </c>
      <c r="BP39" s="55">
        <v>-1</v>
      </c>
      <c r="BQ39" s="55"/>
      <c r="BR39" s="55">
        <v>1</v>
      </c>
      <c r="BS39" s="55">
        <v>2</v>
      </c>
      <c r="BT39" s="55">
        <v>2</v>
      </c>
      <c r="BU39" s="55">
        <v>-1</v>
      </c>
      <c r="BV39" s="55">
        <v>-1</v>
      </c>
      <c r="BW39" s="55">
        <v>-2</v>
      </c>
      <c r="BX39" s="55">
        <v>-1</v>
      </c>
      <c r="BY39" s="55">
        <v>-2</v>
      </c>
      <c r="BZ39" s="55">
        <v>-2</v>
      </c>
      <c r="CA39" s="55">
        <v>-2</v>
      </c>
      <c r="CB39" s="55">
        <v>-2</v>
      </c>
      <c r="CC39" s="55">
        <v>-1</v>
      </c>
      <c r="CD39" s="55">
        <v>-1</v>
      </c>
      <c r="CE39" s="55">
        <v>-2</v>
      </c>
      <c r="CF39" s="55">
        <v>-2</v>
      </c>
      <c r="CG39" s="55">
        <v>-2</v>
      </c>
      <c r="CH39" s="55">
        <v>1</v>
      </c>
      <c r="CI39" s="55">
        <v>2</v>
      </c>
      <c r="CJ39" s="55">
        <v>2</v>
      </c>
      <c r="CK39" s="55">
        <v>1</v>
      </c>
      <c r="CL39" s="55">
        <v>1</v>
      </c>
      <c r="CM39" s="55">
        <v>1</v>
      </c>
      <c r="CN39" s="55">
        <v>-1</v>
      </c>
      <c r="CO39" s="55">
        <v>-2</v>
      </c>
      <c r="CP39" s="55">
        <v>2</v>
      </c>
      <c r="CQ39" s="55">
        <v>1</v>
      </c>
      <c r="CR39" s="55">
        <v>2</v>
      </c>
      <c r="CS39" s="55">
        <v>2</v>
      </c>
      <c r="CT39" s="55">
        <v>2</v>
      </c>
      <c r="CU39" s="55">
        <v>2</v>
      </c>
      <c r="CV39" s="55">
        <v>2</v>
      </c>
      <c r="CW39" s="55"/>
      <c r="CX39" s="55"/>
      <c r="CY39" s="55"/>
      <c r="CZ39" s="55"/>
      <c r="DA39" s="55"/>
      <c r="DB39" s="55"/>
      <c r="DC39" s="55"/>
      <c r="DD39" s="55"/>
      <c r="DE39" s="55"/>
      <c r="DF39" s="50"/>
      <c r="DG39" s="68"/>
      <c r="DH39" s="67"/>
      <c r="DI39" s="67"/>
      <c r="DJ39" s="67"/>
      <c r="DK39" s="66">
        <f>IF(SUM(K39:DE39)=0,"",AVERAGE(K39:DE39))</f>
        <v>0.68604651162790697</v>
      </c>
      <c r="DL39" s="67"/>
      <c r="DM39" s="73" t="s">
        <v>59</v>
      </c>
      <c r="DN39" s="50"/>
    </row>
    <row r="40" spans="2:123" s="46" customFormat="1" ht="20" customHeight="1" x14ac:dyDescent="0.35">
      <c r="B40" s="49"/>
      <c r="C40" s="47">
        <v>27</v>
      </c>
      <c r="D40" s="48" t="s">
        <v>42</v>
      </c>
      <c r="E40" s="49"/>
      <c r="F40" s="54">
        <v>2</v>
      </c>
      <c r="G40" s="54">
        <v>1</v>
      </c>
      <c r="H40" s="53">
        <v>-1</v>
      </c>
      <c r="I40" s="53">
        <v>-2</v>
      </c>
      <c r="J40" s="50"/>
      <c r="K40" s="55">
        <v>-2</v>
      </c>
      <c r="L40" s="55">
        <v>1</v>
      </c>
      <c r="M40" s="55">
        <v>-1</v>
      </c>
      <c r="N40" s="55">
        <v>2</v>
      </c>
      <c r="O40" s="55">
        <v>2</v>
      </c>
      <c r="P40" s="55">
        <v>2</v>
      </c>
      <c r="Q40" s="55">
        <v>2</v>
      </c>
      <c r="R40" s="55">
        <v>2</v>
      </c>
      <c r="S40" s="55">
        <v>1</v>
      </c>
      <c r="T40" s="55">
        <v>2</v>
      </c>
      <c r="U40" s="55">
        <v>2</v>
      </c>
      <c r="V40" s="55">
        <v>2</v>
      </c>
      <c r="W40" s="55">
        <v>2</v>
      </c>
      <c r="X40" s="55">
        <v>-1</v>
      </c>
      <c r="Y40" s="55">
        <v>2</v>
      </c>
      <c r="Z40" s="55">
        <v>2</v>
      </c>
      <c r="AA40" s="55">
        <v>2</v>
      </c>
      <c r="AB40" s="55">
        <v>2</v>
      </c>
      <c r="AC40" s="55">
        <v>2</v>
      </c>
      <c r="AD40" s="55">
        <v>2</v>
      </c>
      <c r="AE40" s="55">
        <v>2</v>
      </c>
      <c r="AF40" s="55">
        <v>-1</v>
      </c>
      <c r="AG40" s="55">
        <v>2</v>
      </c>
      <c r="AH40" s="55">
        <v>2</v>
      </c>
      <c r="AI40" s="55">
        <v>2</v>
      </c>
      <c r="AJ40" s="55">
        <v>1</v>
      </c>
      <c r="AK40" s="55">
        <v>2</v>
      </c>
      <c r="AL40" s="55">
        <v>2</v>
      </c>
      <c r="AM40" s="55">
        <v>2</v>
      </c>
      <c r="AN40" s="55">
        <v>2</v>
      </c>
      <c r="AO40" s="55">
        <v>-2</v>
      </c>
      <c r="AP40" s="55">
        <v>1</v>
      </c>
      <c r="AQ40" s="55">
        <v>1</v>
      </c>
      <c r="AR40" s="55">
        <v>2</v>
      </c>
      <c r="AS40" s="55">
        <v>1</v>
      </c>
      <c r="AT40" s="55">
        <v>1</v>
      </c>
      <c r="AU40" s="55">
        <v>-1</v>
      </c>
      <c r="AV40" s="55">
        <v>1</v>
      </c>
      <c r="AW40" s="55">
        <v>-1</v>
      </c>
      <c r="AX40" s="55">
        <v>1</v>
      </c>
      <c r="AY40" s="55">
        <v>2</v>
      </c>
      <c r="AZ40" s="55">
        <v>-1</v>
      </c>
      <c r="BA40" s="55">
        <v>2</v>
      </c>
      <c r="BB40" s="55">
        <v>1</v>
      </c>
      <c r="BC40" s="55">
        <v>-1</v>
      </c>
      <c r="BD40" s="55">
        <v>2</v>
      </c>
      <c r="BE40" s="55">
        <v>-1</v>
      </c>
      <c r="BF40" s="55">
        <v>1</v>
      </c>
      <c r="BG40" s="55">
        <v>2</v>
      </c>
      <c r="BH40" s="55">
        <v>1</v>
      </c>
      <c r="BI40" s="55">
        <v>-1</v>
      </c>
      <c r="BJ40" s="55">
        <v>2</v>
      </c>
      <c r="BK40" s="55">
        <v>2</v>
      </c>
      <c r="BL40" s="55">
        <v>-1</v>
      </c>
      <c r="BM40" s="55">
        <v>-2</v>
      </c>
      <c r="BN40" s="55">
        <v>2</v>
      </c>
      <c r="BO40" s="55">
        <v>1</v>
      </c>
      <c r="BP40" s="55">
        <v>-2</v>
      </c>
      <c r="BQ40" s="55"/>
      <c r="BR40" s="55">
        <v>-1</v>
      </c>
      <c r="BS40" s="55">
        <v>2</v>
      </c>
      <c r="BT40" s="55">
        <v>1</v>
      </c>
      <c r="BU40" s="55">
        <v>1</v>
      </c>
      <c r="BV40" s="55">
        <v>2</v>
      </c>
      <c r="BW40" s="55">
        <v>-1</v>
      </c>
      <c r="BX40" s="55">
        <v>1</v>
      </c>
      <c r="BY40" s="55">
        <v>-2</v>
      </c>
      <c r="BZ40" s="55">
        <v>-2</v>
      </c>
      <c r="CA40" s="55">
        <v>-2</v>
      </c>
      <c r="CB40" s="55">
        <v>-2</v>
      </c>
      <c r="CC40" s="55">
        <v>1</v>
      </c>
      <c r="CD40" s="55">
        <v>-1</v>
      </c>
      <c r="CE40" s="55">
        <v>-2</v>
      </c>
      <c r="CF40" s="55">
        <v>-2</v>
      </c>
      <c r="CG40" s="55">
        <v>-2</v>
      </c>
      <c r="CH40" s="55">
        <v>-2</v>
      </c>
      <c r="CI40" s="55">
        <v>2</v>
      </c>
      <c r="CJ40" s="55">
        <v>1</v>
      </c>
      <c r="CK40" s="55">
        <v>2</v>
      </c>
      <c r="CL40" s="55">
        <v>1</v>
      </c>
      <c r="CM40" s="55">
        <v>2</v>
      </c>
      <c r="CN40" s="55"/>
      <c r="CO40" s="55">
        <v>2</v>
      </c>
      <c r="CP40" s="55">
        <v>1</v>
      </c>
      <c r="CQ40" s="55">
        <v>-1</v>
      </c>
      <c r="CR40" s="55">
        <v>2</v>
      </c>
      <c r="CS40" s="55">
        <v>-2</v>
      </c>
      <c r="CT40" s="55">
        <v>2</v>
      </c>
      <c r="CU40" s="55">
        <v>2</v>
      </c>
      <c r="CV40" s="55">
        <v>2</v>
      </c>
      <c r="CW40" s="55"/>
      <c r="CX40" s="55"/>
      <c r="CY40" s="55"/>
      <c r="CZ40" s="55"/>
      <c r="DA40" s="55"/>
      <c r="DB40" s="55"/>
      <c r="DC40" s="55"/>
      <c r="DD40" s="55"/>
      <c r="DE40" s="55"/>
      <c r="DF40" s="50"/>
      <c r="DG40" s="68"/>
      <c r="DH40" s="66">
        <f>IF(SUM(K40:DE40)=0,"",AVERAGE(K40:DE40))</f>
        <v>0.70454545454545459</v>
      </c>
      <c r="DI40" s="67"/>
      <c r="DJ40" s="67"/>
      <c r="DK40" s="67"/>
      <c r="DL40" s="67"/>
      <c r="DM40" s="73" t="s">
        <v>56</v>
      </c>
      <c r="DN40" s="50"/>
    </row>
    <row r="41" spans="2:123" s="46" customFormat="1" ht="20" customHeight="1" x14ac:dyDescent="0.35">
      <c r="B41" s="49"/>
      <c r="C41" s="47">
        <v>28</v>
      </c>
      <c r="D41" s="48" t="s">
        <v>43</v>
      </c>
      <c r="E41" s="49"/>
      <c r="F41" s="53">
        <v>-2</v>
      </c>
      <c r="G41" s="53">
        <v>-1</v>
      </c>
      <c r="H41" s="54">
        <v>1</v>
      </c>
      <c r="I41" s="54">
        <v>2</v>
      </c>
      <c r="J41" s="50"/>
      <c r="K41" s="55">
        <v>2</v>
      </c>
      <c r="L41" s="55">
        <v>1</v>
      </c>
      <c r="M41" s="55">
        <v>1</v>
      </c>
      <c r="N41" s="55"/>
      <c r="O41" s="55">
        <v>2</v>
      </c>
      <c r="P41" s="55">
        <v>2</v>
      </c>
      <c r="Q41" s="55">
        <v>-2</v>
      </c>
      <c r="R41" s="55">
        <v>1</v>
      </c>
      <c r="S41" s="55">
        <v>1</v>
      </c>
      <c r="T41" s="55">
        <v>2</v>
      </c>
      <c r="U41" s="55">
        <v>2</v>
      </c>
      <c r="V41" s="55">
        <v>2</v>
      </c>
      <c r="W41" s="55">
        <v>2</v>
      </c>
      <c r="X41" s="55">
        <v>1</v>
      </c>
      <c r="Y41" s="55">
        <v>1</v>
      </c>
      <c r="Z41" s="55">
        <v>2</v>
      </c>
      <c r="AA41" s="55">
        <v>1</v>
      </c>
      <c r="AB41" s="55">
        <v>2</v>
      </c>
      <c r="AC41" s="55">
        <v>2</v>
      </c>
      <c r="AD41" s="55">
        <v>2</v>
      </c>
      <c r="AE41" s="55">
        <v>2</v>
      </c>
      <c r="AF41" s="55">
        <v>1</v>
      </c>
      <c r="AG41" s="55">
        <v>1</v>
      </c>
      <c r="AH41" s="55">
        <v>2</v>
      </c>
      <c r="AI41" s="55">
        <v>2</v>
      </c>
      <c r="AJ41" s="55">
        <v>2</v>
      </c>
      <c r="AK41" s="55">
        <v>2</v>
      </c>
      <c r="AL41" s="55">
        <v>2</v>
      </c>
      <c r="AM41" s="55">
        <v>2</v>
      </c>
      <c r="AN41" s="55">
        <v>2</v>
      </c>
      <c r="AO41" s="55">
        <v>-2</v>
      </c>
      <c r="AP41" s="55">
        <v>-1</v>
      </c>
      <c r="AQ41" s="55">
        <v>-2</v>
      </c>
      <c r="AR41" s="55">
        <v>2</v>
      </c>
      <c r="AS41" s="55">
        <v>2</v>
      </c>
      <c r="AT41" s="55">
        <v>2</v>
      </c>
      <c r="AU41" s="55">
        <v>1</v>
      </c>
      <c r="AV41" s="55">
        <v>1</v>
      </c>
      <c r="AW41" s="55">
        <v>2</v>
      </c>
      <c r="AX41" s="55">
        <v>1</v>
      </c>
      <c r="AY41" s="55">
        <v>1</v>
      </c>
      <c r="AZ41" s="55">
        <v>1</v>
      </c>
      <c r="BA41" s="55">
        <v>2</v>
      </c>
      <c r="BB41" s="55">
        <v>1</v>
      </c>
      <c r="BC41" s="55">
        <v>-1</v>
      </c>
      <c r="BD41" s="55">
        <v>2</v>
      </c>
      <c r="BE41" s="55">
        <v>-1</v>
      </c>
      <c r="BF41" s="55">
        <v>1</v>
      </c>
      <c r="BG41" s="55">
        <v>2</v>
      </c>
      <c r="BH41" s="55">
        <v>-1</v>
      </c>
      <c r="BI41" s="55">
        <v>1</v>
      </c>
      <c r="BJ41" s="55">
        <v>2</v>
      </c>
      <c r="BK41" s="55">
        <v>2</v>
      </c>
      <c r="BL41" s="55">
        <v>1</v>
      </c>
      <c r="BM41" s="55">
        <v>-2</v>
      </c>
      <c r="BN41" s="55">
        <v>1</v>
      </c>
      <c r="BO41" s="55">
        <v>-1</v>
      </c>
      <c r="BP41" s="55">
        <v>-2</v>
      </c>
      <c r="BQ41" s="55"/>
      <c r="BR41" s="55">
        <v>2</v>
      </c>
      <c r="BS41" s="55">
        <v>1</v>
      </c>
      <c r="BT41" s="55">
        <v>2</v>
      </c>
      <c r="BU41" s="55">
        <v>-2</v>
      </c>
      <c r="BV41" s="55">
        <v>1</v>
      </c>
      <c r="BW41" s="55">
        <v>-2</v>
      </c>
      <c r="BX41" s="55">
        <v>-1</v>
      </c>
      <c r="BY41" s="55">
        <v>-2</v>
      </c>
      <c r="BZ41" s="55">
        <v>-1</v>
      </c>
      <c r="CA41" s="55">
        <v>-2</v>
      </c>
      <c r="CB41" s="55">
        <v>-1</v>
      </c>
      <c r="CC41" s="55">
        <v>1</v>
      </c>
      <c r="CD41" s="55">
        <v>-1</v>
      </c>
      <c r="CE41" s="55">
        <v>-2</v>
      </c>
      <c r="CF41" s="55">
        <v>-2</v>
      </c>
      <c r="CG41" s="55">
        <v>-2</v>
      </c>
      <c r="CH41" s="55">
        <v>2</v>
      </c>
      <c r="CI41" s="55">
        <v>2</v>
      </c>
      <c r="CJ41" s="55">
        <v>1</v>
      </c>
      <c r="CK41" s="55">
        <v>1</v>
      </c>
      <c r="CL41" s="55">
        <v>-2</v>
      </c>
      <c r="CM41" s="55">
        <v>1</v>
      </c>
      <c r="CN41" s="55">
        <v>2</v>
      </c>
      <c r="CO41" s="55">
        <v>1</v>
      </c>
      <c r="CP41" s="55">
        <v>1</v>
      </c>
      <c r="CQ41" s="55"/>
      <c r="CR41" s="55">
        <v>2</v>
      </c>
      <c r="CS41" s="55">
        <v>2</v>
      </c>
      <c r="CT41" s="55">
        <v>2</v>
      </c>
      <c r="CU41" s="55">
        <v>1</v>
      </c>
      <c r="CV41" s="55">
        <v>2</v>
      </c>
      <c r="CW41" s="55"/>
      <c r="CX41" s="55"/>
      <c r="CY41" s="55"/>
      <c r="CZ41" s="55"/>
      <c r="DA41" s="55"/>
      <c r="DB41" s="55"/>
      <c r="DC41" s="55"/>
      <c r="DD41" s="55"/>
      <c r="DE41" s="55"/>
      <c r="DF41" s="50"/>
      <c r="DG41" s="66">
        <f t="shared" ref="DG41" si="2">IF(SUM(K41:DE41)=0,"",AVERAGE(K41:DE41))</f>
        <v>0.77011494252873558</v>
      </c>
      <c r="DH41" s="67"/>
      <c r="DI41" s="67"/>
      <c r="DJ41" s="67"/>
      <c r="DK41" s="67"/>
      <c r="DL41" s="67"/>
      <c r="DM41" s="73" t="s">
        <v>55</v>
      </c>
      <c r="DN41" s="50"/>
    </row>
    <row r="42" spans="2:123" s="46" customFormat="1" ht="20" customHeight="1" x14ac:dyDescent="0.35">
      <c r="B42" s="49"/>
      <c r="C42" s="47">
        <v>29</v>
      </c>
      <c r="D42" s="48" t="s">
        <v>24</v>
      </c>
      <c r="E42" s="49"/>
      <c r="F42" s="53">
        <v>-2</v>
      </c>
      <c r="G42" s="53">
        <v>-1</v>
      </c>
      <c r="H42" s="54">
        <v>1</v>
      </c>
      <c r="I42" s="54">
        <v>2</v>
      </c>
      <c r="J42" s="50"/>
      <c r="K42" s="55">
        <v>2</v>
      </c>
      <c r="L42" s="55">
        <v>2</v>
      </c>
      <c r="M42" s="55">
        <v>-1</v>
      </c>
      <c r="N42" s="55">
        <v>-1</v>
      </c>
      <c r="O42" s="55">
        <v>-1</v>
      </c>
      <c r="P42" s="55">
        <v>-2</v>
      </c>
      <c r="Q42" s="55">
        <v>-2</v>
      </c>
      <c r="R42" s="55">
        <v>1</v>
      </c>
      <c r="S42" s="55">
        <v>-2</v>
      </c>
      <c r="T42" s="55">
        <v>-2</v>
      </c>
      <c r="U42" s="55">
        <v>2</v>
      </c>
      <c r="V42" s="55">
        <v>2</v>
      </c>
      <c r="W42" s="55">
        <v>2</v>
      </c>
      <c r="X42" s="55">
        <v>1</v>
      </c>
      <c r="Y42" s="55">
        <v>1</v>
      </c>
      <c r="Z42" s="55">
        <v>-1</v>
      </c>
      <c r="AA42" s="55">
        <v>-1</v>
      </c>
      <c r="AB42" s="55">
        <v>2</v>
      </c>
      <c r="AC42" s="55">
        <v>1</v>
      </c>
      <c r="AD42" s="55">
        <v>-1</v>
      </c>
      <c r="AE42" s="55">
        <v>1</v>
      </c>
      <c r="AF42" s="55">
        <v>-1</v>
      </c>
      <c r="AG42" s="55">
        <v>-1</v>
      </c>
      <c r="AH42" s="55">
        <v>-1</v>
      </c>
      <c r="AI42" s="55">
        <v>1</v>
      </c>
      <c r="AJ42" s="55">
        <v>1</v>
      </c>
      <c r="AK42" s="55">
        <v>2</v>
      </c>
      <c r="AL42" s="55">
        <v>1</v>
      </c>
      <c r="AM42" s="55">
        <v>1</v>
      </c>
      <c r="AN42" s="55">
        <v>2</v>
      </c>
      <c r="AO42" s="55">
        <v>-1</v>
      </c>
      <c r="AP42" s="55">
        <v>-1</v>
      </c>
      <c r="AQ42" s="55">
        <v>-2</v>
      </c>
      <c r="AR42" s="55">
        <v>2</v>
      </c>
      <c r="AS42" s="55">
        <v>1</v>
      </c>
      <c r="AT42" s="55">
        <v>-1</v>
      </c>
      <c r="AU42" s="55">
        <v>-1</v>
      </c>
      <c r="AV42" s="55">
        <v>-2</v>
      </c>
      <c r="AW42" s="55">
        <v>-1</v>
      </c>
      <c r="AX42" s="55">
        <v>1</v>
      </c>
      <c r="AY42" s="55">
        <v>1</v>
      </c>
      <c r="AZ42" s="55">
        <v>-1</v>
      </c>
      <c r="BA42" s="55">
        <v>-1</v>
      </c>
      <c r="BB42" s="55">
        <v>-1</v>
      </c>
      <c r="BC42" s="55">
        <v>1</v>
      </c>
      <c r="BD42" s="55">
        <v>1</v>
      </c>
      <c r="BE42" s="55">
        <v>-2</v>
      </c>
      <c r="BF42" s="55">
        <v>-1</v>
      </c>
      <c r="BG42" s="55">
        <v>-2</v>
      </c>
      <c r="BH42" s="55">
        <v>-2</v>
      </c>
      <c r="BI42" s="55">
        <v>-1</v>
      </c>
      <c r="BJ42" s="55">
        <v>1</v>
      </c>
      <c r="BK42" s="55">
        <v>2</v>
      </c>
      <c r="BL42" s="55">
        <v>-2</v>
      </c>
      <c r="BM42" s="55">
        <v>-2</v>
      </c>
      <c r="BN42" s="55">
        <v>2</v>
      </c>
      <c r="BO42" s="55">
        <v>-1</v>
      </c>
      <c r="BP42" s="55">
        <v>-2</v>
      </c>
      <c r="BQ42" s="55">
        <v>-1</v>
      </c>
      <c r="BR42" s="55">
        <v>-1</v>
      </c>
      <c r="BS42" s="55">
        <v>1</v>
      </c>
      <c r="BT42" s="55">
        <v>-1</v>
      </c>
      <c r="BU42" s="55">
        <v>-2</v>
      </c>
      <c r="BV42" s="55">
        <v>-2</v>
      </c>
      <c r="BW42" s="55">
        <v>-2</v>
      </c>
      <c r="BX42" s="55">
        <v>-1</v>
      </c>
      <c r="BY42" s="55">
        <v>-2</v>
      </c>
      <c r="BZ42" s="55">
        <v>-2</v>
      </c>
      <c r="CA42" s="55">
        <v>-2</v>
      </c>
      <c r="CB42" s="55">
        <v>-2</v>
      </c>
      <c r="CC42" s="55">
        <v>-2</v>
      </c>
      <c r="CD42" s="55">
        <v>-1</v>
      </c>
      <c r="CE42" s="55">
        <v>-2</v>
      </c>
      <c r="CF42" s="55">
        <v>-2</v>
      </c>
      <c r="CG42" s="55">
        <v>-2</v>
      </c>
      <c r="CH42" s="55">
        <v>1</v>
      </c>
      <c r="CI42" s="55">
        <v>2</v>
      </c>
      <c r="CJ42" s="55">
        <v>1</v>
      </c>
      <c r="CK42" s="55">
        <v>-1</v>
      </c>
      <c r="CL42" s="55">
        <v>-2</v>
      </c>
      <c r="CM42" s="55">
        <v>-1</v>
      </c>
      <c r="CN42" s="55">
        <v>-1</v>
      </c>
      <c r="CO42" s="55">
        <v>-2</v>
      </c>
      <c r="CP42" s="55">
        <v>-1</v>
      </c>
      <c r="CQ42" s="55">
        <v>1</v>
      </c>
      <c r="CR42" s="55"/>
      <c r="CS42" s="55">
        <v>-1</v>
      </c>
      <c r="CT42" s="55">
        <v>-2</v>
      </c>
      <c r="CU42" s="55">
        <v>-1</v>
      </c>
      <c r="CV42" s="55">
        <v>2</v>
      </c>
      <c r="CW42" s="55"/>
      <c r="CX42" s="55"/>
      <c r="CY42" s="55"/>
      <c r="CZ42" s="55"/>
      <c r="DA42" s="55"/>
      <c r="DB42" s="55"/>
      <c r="DC42" s="55"/>
      <c r="DD42" s="55"/>
      <c r="DE42" s="55"/>
      <c r="DF42" s="50"/>
      <c r="DG42" s="68"/>
      <c r="DH42" s="67"/>
      <c r="DI42" s="67"/>
      <c r="DJ42" s="67"/>
      <c r="DK42" s="66">
        <f>IF(SUM(K42:DE42)=0,"",AVERAGE(K42:DE42))</f>
        <v>-0.42696629213483145</v>
      </c>
      <c r="DL42" s="67"/>
      <c r="DM42" s="73" t="s">
        <v>59</v>
      </c>
      <c r="DN42" s="50"/>
    </row>
    <row r="43" spans="2:123" s="46" customFormat="1" ht="20" customHeight="1" x14ac:dyDescent="0.35">
      <c r="B43" s="49"/>
      <c r="C43" s="47">
        <v>30</v>
      </c>
      <c r="D43" s="48" t="s">
        <v>25</v>
      </c>
      <c r="E43" s="49"/>
      <c r="F43" s="54">
        <v>2</v>
      </c>
      <c r="G43" s="54">
        <v>1</v>
      </c>
      <c r="H43" s="53">
        <v>-1</v>
      </c>
      <c r="I43" s="53">
        <v>-2</v>
      </c>
      <c r="J43" s="50"/>
      <c r="K43" s="55">
        <v>2</v>
      </c>
      <c r="L43" s="55">
        <v>2</v>
      </c>
      <c r="M43" s="55">
        <v>1</v>
      </c>
      <c r="N43" s="55">
        <v>1</v>
      </c>
      <c r="O43" s="55">
        <v>2</v>
      </c>
      <c r="P43" s="55">
        <v>1</v>
      </c>
      <c r="Q43" s="55">
        <v>2</v>
      </c>
      <c r="R43" s="55">
        <v>1</v>
      </c>
      <c r="S43" s="55">
        <v>-1</v>
      </c>
      <c r="T43" s="55">
        <v>1</v>
      </c>
      <c r="U43" s="55">
        <v>2</v>
      </c>
      <c r="V43" s="55">
        <v>2</v>
      </c>
      <c r="W43" s="55">
        <v>2</v>
      </c>
      <c r="X43" s="55">
        <v>-1</v>
      </c>
      <c r="Y43" s="55">
        <v>2</v>
      </c>
      <c r="Z43" s="55">
        <v>1</v>
      </c>
      <c r="AA43" s="55">
        <v>2</v>
      </c>
      <c r="AB43" s="55">
        <v>2</v>
      </c>
      <c r="AC43" s="55">
        <v>1</v>
      </c>
      <c r="AD43" s="55">
        <v>1</v>
      </c>
      <c r="AE43" s="55">
        <v>2</v>
      </c>
      <c r="AF43" s="55">
        <v>1</v>
      </c>
      <c r="AG43" s="55">
        <v>1</v>
      </c>
      <c r="AH43" s="55">
        <v>1</v>
      </c>
      <c r="AI43" s="55">
        <v>1</v>
      </c>
      <c r="AJ43" s="55">
        <v>1</v>
      </c>
      <c r="AK43" s="55">
        <v>2</v>
      </c>
      <c r="AL43" s="55">
        <v>1</v>
      </c>
      <c r="AM43" s="55">
        <v>2</v>
      </c>
      <c r="AN43" s="55">
        <v>2</v>
      </c>
      <c r="AO43" s="55">
        <v>-2</v>
      </c>
      <c r="AP43" s="55">
        <v>1</v>
      </c>
      <c r="AQ43" s="55">
        <v>-2</v>
      </c>
      <c r="AR43" s="55">
        <v>2</v>
      </c>
      <c r="AS43" s="55">
        <v>1</v>
      </c>
      <c r="AT43" s="55">
        <v>1</v>
      </c>
      <c r="AU43" s="55">
        <v>1</v>
      </c>
      <c r="AV43" s="55">
        <v>1</v>
      </c>
      <c r="AW43" s="55">
        <v>1</v>
      </c>
      <c r="AX43" s="55">
        <v>-1</v>
      </c>
      <c r="AY43" s="55">
        <v>1</v>
      </c>
      <c r="AZ43" s="55">
        <v>1</v>
      </c>
      <c r="BA43" s="55">
        <v>1</v>
      </c>
      <c r="BB43" s="55">
        <v>1</v>
      </c>
      <c r="BC43" s="55">
        <v>1</v>
      </c>
      <c r="BD43" s="55">
        <v>1</v>
      </c>
      <c r="BE43" s="55">
        <v>1</v>
      </c>
      <c r="BF43" s="55">
        <v>1</v>
      </c>
      <c r="BG43" s="55">
        <v>2</v>
      </c>
      <c r="BH43" s="55">
        <v>-1</v>
      </c>
      <c r="BI43" s="55">
        <v>1</v>
      </c>
      <c r="BJ43" s="55">
        <v>2</v>
      </c>
      <c r="BK43" s="55">
        <v>2</v>
      </c>
      <c r="BL43" s="55">
        <v>1</v>
      </c>
      <c r="BM43" s="55">
        <v>1</v>
      </c>
      <c r="BN43" s="55">
        <v>2</v>
      </c>
      <c r="BO43" s="55">
        <v>-1</v>
      </c>
      <c r="BP43" s="55">
        <v>1</v>
      </c>
      <c r="BQ43" s="55"/>
      <c r="BR43" s="55">
        <v>1</v>
      </c>
      <c r="BS43" s="55">
        <v>1</v>
      </c>
      <c r="BT43" s="55">
        <v>2</v>
      </c>
      <c r="BU43" s="55">
        <v>-1</v>
      </c>
      <c r="BV43" s="55">
        <v>1</v>
      </c>
      <c r="BW43" s="55">
        <v>-1</v>
      </c>
      <c r="BX43" s="55">
        <v>1</v>
      </c>
      <c r="BY43" s="55">
        <v>-1</v>
      </c>
      <c r="BZ43" s="55">
        <v>-2</v>
      </c>
      <c r="CA43" s="55">
        <v>-2</v>
      </c>
      <c r="CB43" s="55">
        <v>-2</v>
      </c>
      <c r="CC43" s="55">
        <v>1</v>
      </c>
      <c r="CD43" s="55">
        <v>-1</v>
      </c>
      <c r="CE43" s="55">
        <v>-2</v>
      </c>
      <c r="CF43" s="55">
        <v>1</v>
      </c>
      <c r="CG43" s="55">
        <v>-2</v>
      </c>
      <c r="CH43" s="55">
        <v>1</v>
      </c>
      <c r="CI43" s="55">
        <v>2</v>
      </c>
      <c r="CJ43" s="55">
        <v>1</v>
      </c>
      <c r="CK43" s="55">
        <v>1</v>
      </c>
      <c r="CL43" s="55">
        <v>-1</v>
      </c>
      <c r="CM43" s="55">
        <v>1</v>
      </c>
      <c r="CN43" s="55">
        <v>1</v>
      </c>
      <c r="CO43" s="55">
        <v>1</v>
      </c>
      <c r="CP43" s="55">
        <v>1</v>
      </c>
      <c r="CQ43" s="55">
        <v>-1</v>
      </c>
      <c r="CR43" s="55">
        <v>1</v>
      </c>
      <c r="CS43" s="55">
        <v>2</v>
      </c>
      <c r="CT43" s="55">
        <v>1</v>
      </c>
      <c r="CU43" s="55">
        <v>1</v>
      </c>
      <c r="CV43" s="55">
        <v>2</v>
      </c>
      <c r="CW43" s="55"/>
      <c r="CX43" s="55"/>
      <c r="CY43" s="55"/>
      <c r="CZ43" s="55"/>
      <c r="DA43" s="55"/>
      <c r="DB43" s="55"/>
      <c r="DC43" s="55"/>
      <c r="DD43" s="55"/>
      <c r="DE43" s="55"/>
      <c r="DF43" s="50"/>
      <c r="DG43" s="68"/>
      <c r="DH43" s="67"/>
      <c r="DI43" s="67"/>
      <c r="DJ43" s="67"/>
      <c r="DK43" s="67"/>
      <c r="DL43" s="66">
        <f>IF(SUM(K43:DE43)=0,"",AVERAGE(K43:DE43))</f>
        <v>0.7752808988764045</v>
      </c>
      <c r="DM43" s="73" t="s">
        <v>60</v>
      </c>
      <c r="DN43" s="50"/>
      <c r="DO43" s="66">
        <f>DL43</f>
        <v>0.7752808988764045</v>
      </c>
    </row>
    <row r="44" spans="2:123" x14ac:dyDescent="0.35">
      <c r="B44" s="37"/>
      <c r="D44" s="37"/>
      <c r="E44" s="37"/>
      <c r="F44" s="41"/>
      <c r="G44" s="41"/>
      <c r="H44" s="41"/>
      <c r="I44" s="41"/>
      <c r="J44" s="38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7"/>
      <c r="AS44" s="37"/>
      <c r="AT44" s="37"/>
      <c r="AU44" s="37"/>
      <c r="AV44" s="37"/>
      <c r="AW44" s="37"/>
      <c r="AX44" s="37"/>
      <c r="AY44" s="37"/>
      <c r="AZ44" s="37"/>
      <c r="BA44" s="37"/>
      <c r="BB44" s="37"/>
      <c r="BC44" s="37"/>
      <c r="BD44" s="37"/>
      <c r="BE44" s="37"/>
      <c r="BF44" s="37"/>
      <c r="BG44" s="37"/>
      <c r="BH44" s="37"/>
      <c r="BI44" s="37"/>
      <c r="BJ44" s="37"/>
      <c r="BK44" s="37"/>
      <c r="BL44" s="37"/>
      <c r="BM44" s="37"/>
      <c r="BN44" s="37"/>
      <c r="BO44" s="37"/>
      <c r="BP44" s="37"/>
      <c r="BQ44" s="37"/>
      <c r="BR44" s="37"/>
      <c r="BS44" s="37"/>
      <c r="BT44" s="37"/>
      <c r="BU44" s="37"/>
      <c r="BV44" s="37"/>
      <c r="BW44" s="37"/>
      <c r="BX44" s="37"/>
      <c r="BY44" s="37"/>
      <c r="BZ44" s="37"/>
      <c r="CA44" s="37"/>
      <c r="CB44" s="37"/>
      <c r="CC44" s="37"/>
      <c r="CD44" s="37"/>
      <c r="CE44" s="37"/>
      <c r="CF44" s="37"/>
      <c r="CG44" s="37"/>
      <c r="CH44" s="37"/>
      <c r="CI44" s="37"/>
      <c r="CJ44" s="37"/>
      <c r="CK44" s="37"/>
      <c r="CL44" s="37"/>
      <c r="CM44" s="37"/>
      <c r="CN44" s="37"/>
      <c r="CO44" s="37"/>
      <c r="CP44" s="37"/>
      <c r="CQ44" s="37"/>
      <c r="CR44" s="37"/>
      <c r="CS44" s="37"/>
      <c r="CT44" s="37"/>
      <c r="CU44" s="37"/>
      <c r="CV44" s="37"/>
      <c r="CW44" s="37"/>
      <c r="CX44" s="37"/>
      <c r="CY44" s="37"/>
      <c r="CZ44" s="37"/>
      <c r="DA44" s="37"/>
      <c r="DB44" s="37"/>
      <c r="DC44" s="37"/>
      <c r="DD44" s="37"/>
      <c r="DE44" s="37"/>
      <c r="DF44" s="38"/>
      <c r="DG44" s="31"/>
      <c r="DH44" s="31"/>
      <c r="DI44" s="31"/>
      <c r="DJ44" s="31"/>
      <c r="DK44" s="31"/>
      <c r="DL44" s="31"/>
      <c r="DN44" s="38"/>
      <c r="DO44" s="31"/>
      <c r="DP44" s="31"/>
      <c r="DQ44" s="31"/>
      <c r="DR44" s="31"/>
      <c r="DS44" s="31"/>
    </row>
    <row r="45" spans="2:123" x14ac:dyDescent="0.35">
      <c r="D45" s="57"/>
      <c r="K45" s="80" t="s">
        <v>78</v>
      </c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  <c r="BT45" s="31"/>
      <c r="BU45" s="31"/>
      <c r="BV45" s="31"/>
      <c r="BW45" s="31"/>
      <c r="BX45" s="31"/>
      <c r="BY45" s="31"/>
      <c r="BZ45" s="31"/>
      <c r="CA45" s="31"/>
      <c r="CB45" s="31"/>
      <c r="CC45" s="31"/>
      <c r="CD45" s="31"/>
      <c r="CE45" s="31"/>
      <c r="CF45" s="31"/>
      <c r="CG45" s="31"/>
      <c r="CH45" s="31"/>
      <c r="CI45" s="31"/>
      <c r="CJ45" s="31"/>
      <c r="CK45" s="31"/>
      <c r="CL45" s="31"/>
      <c r="CM45" s="31"/>
      <c r="CN45" s="31"/>
      <c r="CO45" s="31"/>
      <c r="CP45" s="31"/>
      <c r="CQ45" s="31"/>
      <c r="CR45" s="31"/>
      <c r="CS45" s="31"/>
      <c r="CT45" s="31"/>
      <c r="CU45" s="31"/>
      <c r="CV45" s="31"/>
      <c r="CW45" s="31"/>
      <c r="CX45" s="31"/>
      <c r="CY45" s="31"/>
      <c r="CZ45" s="31"/>
      <c r="DA45" s="31"/>
      <c r="DB45" s="31"/>
      <c r="DC45" s="31"/>
      <c r="DD45" s="31"/>
      <c r="DE45" s="31"/>
      <c r="DH45" s="84" t="s">
        <v>83</v>
      </c>
      <c r="DI45" s="31"/>
      <c r="DJ45" s="31"/>
      <c r="DK45" s="31"/>
      <c r="DL45" s="31"/>
      <c r="DO45"/>
      <c r="DP45"/>
      <c r="DQ45"/>
      <c r="DR45" s="31"/>
      <c r="DS45" s="31"/>
    </row>
    <row r="46" spans="2:123" x14ac:dyDescent="0.35">
      <c r="B46" s="31"/>
      <c r="D46" s="31"/>
      <c r="E46" s="31"/>
      <c r="F46" s="42"/>
      <c r="G46" s="42"/>
      <c r="H46" s="42"/>
      <c r="I46" s="42"/>
      <c r="J46" s="34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31"/>
      <c r="BI46" s="31"/>
      <c r="BJ46" s="31"/>
      <c r="BK46" s="31"/>
      <c r="BL46" s="31"/>
      <c r="BM46" s="31"/>
      <c r="BN46" s="31"/>
      <c r="BO46" s="31"/>
      <c r="BP46" s="31"/>
      <c r="BQ46" s="31"/>
      <c r="BR46" s="31"/>
      <c r="BS46" s="31"/>
      <c r="BT46" s="31"/>
      <c r="BU46" s="31"/>
      <c r="BV46" s="31"/>
      <c r="BW46" s="31"/>
      <c r="BX46" s="31"/>
      <c r="BY46" s="31"/>
      <c r="BZ46" s="31"/>
      <c r="CA46" s="31"/>
      <c r="CB46" s="31"/>
      <c r="CC46" s="31"/>
      <c r="CD46" s="31"/>
      <c r="CE46" s="31"/>
      <c r="CF46" s="31"/>
      <c r="CG46" s="31"/>
      <c r="CH46" s="31"/>
      <c r="CI46" s="31"/>
      <c r="CJ46" s="31"/>
      <c r="CK46" s="31"/>
      <c r="CL46" s="31"/>
      <c r="CM46" s="31"/>
      <c r="CN46" s="31"/>
      <c r="CO46" s="31"/>
      <c r="CP46" s="31"/>
      <c r="CQ46" s="31"/>
      <c r="CR46" s="31"/>
      <c r="CS46" s="31"/>
      <c r="CT46" s="31"/>
      <c r="CU46" s="31"/>
      <c r="CV46" s="31"/>
      <c r="CW46" s="31"/>
      <c r="CX46" s="31"/>
      <c r="CY46" s="31"/>
      <c r="CZ46" s="31"/>
      <c r="DA46" s="31"/>
      <c r="DB46" s="31"/>
      <c r="DC46" s="31"/>
      <c r="DD46" s="31"/>
      <c r="DE46" s="31"/>
      <c r="DF46" s="34"/>
      <c r="DG46" s="69" t="s">
        <v>62</v>
      </c>
      <c r="DH46" s="56" t="s">
        <v>45</v>
      </c>
      <c r="DI46" s="31"/>
      <c r="DJ46" s="31"/>
      <c r="DK46" s="31"/>
      <c r="DL46" s="31"/>
      <c r="DN46" s="34"/>
      <c r="DO46"/>
      <c r="DP46"/>
      <c r="DQ46"/>
      <c r="DR46" s="31"/>
      <c r="DS46" s="31"/>
    </row>
    <row r="47" spans="2:123" x14ac:dyDescent="0.35">
      <c r="B47" s="31"/>
      <c r="D47" s="31"/>
      <c r="E47" s="31"/>
      <c r="F47" s="42"/>
      <c r="G47" s="42"/>
      <c r="H47" s="42"/>
      <c r="I47" s="42"/>
      <c r="J47" s="34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31"/>
      <c r="BD47" s="31"/>
      <c r="BE47" s="31"/>
      <c r="BF47" s="31"/>
      <c r="BG47" s="31"/>
      <c r="BH47" s="31"/>
      <c r="BI47" s="31"/>
      <c r="BJ47" s="31"/>
      <c r="BK47" s="31"/>
      <c r="BL47" s="31"/>
      <c r="BM47" s="31"/>
      <c r="BN47" s="31"/>
      <c r="BO47" s="31"/>
      <c r="BP47" s="31"/>
      <c r="BQ47" s="31"/>
      <c r="BR47" s="31"/>
      <c r="BS47" s="31"/>
      <c r="BT47" s="31"/>
      <c r="BU47" s="31"/>
      <c r="BV47" s="31"/>
      <c r="BW47" s="31"/>
      <c r="BX47" s="31"/>
      <c r="BY47" s="31"/>
      <c r="BZ47" s="31"/>
      <c r="CA47" s="31"/>
      <c r="CB47" s="31"/>
      <c r="CC47" s="31"/>
      <c r="CD47" s="31"/>
      <c r="CE47" s="31"/>
      <c r="CF47" s="31"/>
      <c r="CG47" s="31"/>
      <c r="CH47" s="31"/>
      <c r="CI47" s="31"/>
      <c r="CJ47" s="31"/>
      <c r="CK47" s="31"/>
      <c r="CL47" s="31"/>
      <c r="CM47" s="31"/>
      <c r="CN47" s="31"/>
      <c r="CO47" s="31"/>
      <c r="CP47" s="31"/>
      <c r="CQ47" s="31"/>
      <c r="CR47" s="31"/>
      <c r="CS47" s="31"/>
      <c r="CT47" s="31"/>
      <c r="CU47" s="31"/>
      <c r="CV47" s="31"/>
      <c r="CW47" s="31"/>
      <c r="CX47" s="31"/>
      <c r="CY47" s="31"/>
      <c r="CZ47" s="31"/>
      <c r="DA47" s="31"/>
      <c r="DB47" s="31"/>
      <c r="DC47" s="31"/>
      <c r="DD47" s="31"/>
      <c r="DE47" s="31"/>
      <c r="DF47" s="34"/>
      <c r="DG47" s="69" t="s">
        <v>64</v>
      </c>
      <c r="DH47" s="56" t="s">
        <v>33</v>
      </c>
      <c r="DI47" s="31"/>
      <c r="DJ47" s="31"/>
      <c r="DK47" s="31"/>
      <c r="DL47" s="31"/>
      <c r="DN47" s="34"/>
      <c r="DO47"/>
      <c r="DP47"/>
      <c r="DQ47"/>
      <c r="DR47" s="31"/>
      <c r="DS47" s="31"/>
    </row>
    <row r="48" spans="2:123" x14ac:dyDescent="0.35">
      <c r="B48" s="31"/>
      <c r="D48" s="31"/>
      <c r="E48" s="31"/>
      <c r="F48" s="42"/>
      <c r="G48" s="42"/>
      <c r="H48" s="42"/>
      <c r="I48" s="42"/>
      <c r="J48" s="34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  <c r="BA48" s="31"/>
      <c r="BB48" s="31"/>
      <c r="BC48" s="31"/>
      <c r="BD48" s="31"/>
      <c r="BE48" s="31"/>
      <c r="BF48" s="31"/>
      <c r="BG48" s="31"/>
      <c r="BH48" s="31"/>
      <c r="BI48" s="31"/>
      <c r="BJ48" s="31"/>
      <c r="BK48" s="31"/>
      <c r="BL48" s="31"/>
      <c r="BM48" s="31"/>
      <c r="BN48" s="31"/>
      <c r="BO48" s="31"/>
      <c r="BP48" s="31"/>
      <c r="BQ48" s="31"/>
      <c r="BR48" s="31"/>
      <c r="BS48" s="31"/>
      <c r="BT48" s="31"/>
      <c r="BU48" s="31"/>
      <c r="BV48" s="31"/>
      <c r="BW48" s="31"/>
      <c r="BX48" s="31"/>
      <c r="BY48" s="31"/>
      <c r="BZ48" s="31"/>
      <c r="CA48" s="31"/>
      <c r="CB48" s="31"/>
      <c r="CC48" s="31"/>
      <c r="CD48" s="31"/>
      <c r="CE48" s="31"/>
      <c r="CF48" s="31"/>
      <c r="CG48" s="31"/>
      <c r="CH48" s="31"/>
      <c r="CI48" s="31"/>
      <c r="CJ48" s="31"/>
      <c r="CK48" s="31"/>
      <c r="CL48" s="31"/>
      <c r="CM48" s="31"/>
      <c r="CN48" s="31"/>
      <c r="CO48" s="31"/>
      <c r="CP48" s="31"/>
      <c r="CQ48" s="31"/>
      <c r="CR48" s="31"/>
      <c r="CS48" s="31"/>
      <c r="CT48" s="31"/>
      <c r="CU48" s="31"/>
      <c r="CV48" s="31"/>
      <c r="CW48" s="31"/>
      <c r="CX48" s="31"/>
      <c r="CY48" s="31"/>
      <c r="CZ48" s="31"/>
      <c r="DA48" s="31"/>
      <c r="DB48" s="31"/>
      <c r="DC48" s="31"/>
      <c r="DD48" s="31"/>
      <c r="DE48" s="31"/>
      <c r="DF48" s="34"/>
      <c r="DG48" s="69" t="s">
        <v>65</v>
      </c>
      <c r="DH48" s="56" t="s">
        <v>34</v>
      </c>
      <c r="DI48" s="31"/>
      <c r="DJ48" s="31"/>
      <c r="DK48" s="31"/>
      <c r="DL48" s="31"/>
      <c r="DN48" s="34"/>
      <c r="DO48"/>
      <c r="DP48"/>
      <c r="DQ48"/>
      <c r="DR48" s="31"/>
      <c r="DS48" s="31"/>
    </row>
    <row r="49" spans="2:123" x14ac:dyDescent="0.35">
      <c r="B49" s="31"/>
      <c r="D49" s="31"/>
      <c r="E49" s="31"/>
      <c r="F49" s="42"/>
      <c r="G49" s="42"/>
      <c r="H49" s="42"/>
      <c r="I49" s="42"/>
      <c r="J49" s="34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1"/>
      <c r="AZ49" s="31"/>
      <c r="BA49" s="31"/>
      <c r="BB49" s="31"/>
      <c r="BC49" s="31"/>
      <c r="BD49" s="31"/>
      <c r="BE49" s="31"/>
      <c r="BF49" s="31"/>
      <c r="BG49" s="31"/>
      <c r="BH49" s="31"/>
      <c r="BI49" s="31"/>
      <c r="BJ49" s="31"/>
      <c r="BK49" s="31"/>
      <c r="BL49" s="31"/>
      <c r="BM49" s="31"/>
      <c r="BN49" s="31"/>
      <c r="BO49" s="31"/>
      <c r="BP49" s="31"/>
      <c r="BQ49" s="31"/>
      <c r="BR49" s="31"/>
      <c r="BS49" s="31"/>
      <c r="BT49" s="31"/>
      <c r="BU49" s="31"/>
      <c r="BV49" s="31"/>
      <c r="BW49" s="31"/>
      <c r="BX49" s="31"/>
      <c r="BY49" s="31"/>
      <c r="BZ49" s="31"/>
      <c r="CA49" s="31"/>
      <c r="CB49" s="31"/>
      <c r="CC49" s="31"/>
      <c r="CD49" s="31"/>
      <c r="CE49" s="31"/>
      <c r="CF49" s="31"/>
      <c r="CG49" s="31"/>
      <c r="CH49" s="31"/>
      <c r="CI49" s="31"/>
      <c r="CJ49" s="31"/>
      <c r="CK49" s="31"/>
      <c r="CL49" s="31"/>
      <c r="CM49" s="31"/>
      <c r="CN49" s="31"/>
      <c r="CO49" s="31"/>
      <c r="CP49" s="31"/>
      <c r="CQ49" s="31"/>
      <c r="CR49" s="31"/>
      <c r="CS49" s="31"/>
      <c r="CT49" s="31"/>
      <c r="CU49" s="31"/>
      <c r="CV49" s="31"/>
      <c r="CW49" s="31"/>
      <c r="CX49" s="31"/>
      <c r="CY49" s="31"/>
      <c r="CZ49" s="31"/>
      <c r="DA49" s="31"/>
      <c r="DB49" s="31"/>
      <c r="DC49" s="31"/>
      <c r="DD49" s="31"/>
      <c r="DE49" s="31"/>
      <c r="DF49" s="34"/>
      <c r="DG49" s="69" t="s">
        <v>66</v>
      </c>
      <c r="DH49" s="56" t="s">
        <v>35</v>
      </c>
      <c r="DI49" s="31"/>
      <c r="DJ49" s="31"/>
      <c r="DK49" s="31"/>
      <c r="DL49" s="31"/>
      <c r="DN49" s="34"/>
      <c r="DO49"/>
      <c r="DP49"/>
      <c r="DQ49"/>
      <c r="DR49" s="31"/>
      <c r="DS49" s="31"/>
    </row>
    <row r="50" spans="2:123" x14ac:dyDescent="0.35">
      <c r="B50" s="31"/>
      <c r="D50" s="31"/>
      <c r="E50" s="31"/>
      <c r="F50" s="42"/>
      <c r="G50" s="42"/>
      <c r="H50" s="42"/>
      <c r="I50" s="42"/>
      <c r="J50" s="34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31"/>
      <c r="BF50" s="31"/>
      <c r="BG50" s="31"/>
      <c r="BH50" s="31"/>
      <c r="BI50" s="31"/>
      <c r="BJ50" s="31"/>
      <c r="BK50" s="31"/>
      <c r="BL50" s="31"/>
      <c r="BM50" s="31"/>
      <c r="BN50" s="31"/>
      <c r="BO50" s="31"/>
      <c r="BP50" s="31"/>
      <c r="BQ50" s="31"/>
      <c r="BR50" s="31"/>
      <c r="BS50" s="31"/>
      <c r="BT50" s="31"/>
      <c r="BU50" s="31"/>
      <c r="BV50" s="31"/>
      <c r="BW50" s="31"/>
      <c r="BX50" s="31"/>
      <c r="BY50" s="31"/>
      <c r="BZ50" s="31"/>
      <c r="CA50" s="31"/>
      <c r="CB50" s="31"/>
      <c r="CC50" s="31"/>
      <c r="CD50" s="31"/>
      <c r="CE50" s="31"/>
      <c r="CF50" s="31"/>
      <c r="CG50" s="31"/>
      <c r="CH50" s="31"/>
      <c r="CI50" s="31"/>
      <c r="CJ50" s="31"/>
      <c r="CK50" s="31"/>
      <c r="CL50" s="31"/>
      <c r="CM50" s="31"/>
      <c r="CN50" s="31"/>
      <c r="CO50" s="31"/>
      <c r="CP50" s="31"/>
      <c r="CQ50" s="31"/>
      <c r="CR50" s="31"/>
      <c r="CS50" s="31"/>
      <c r="CT50" s="31"/>
      <c r="CU50" s="31"/>
      <c r="CV50" s="31"/>
      <c r="CW50" s="31"/>
      <c r="CX50" s="31"/>
      <c r="CY50" s="31"/>
      <c r="CZ50" s="31"/>
      <c r="DA50" s="31"/>
      <c r="DB50" s="31"/>
      <c r="DC50" s="31"/>
      <c r="DD50" s="31"/>
      <c r="DE50" s="31"/>
      <c r="DF50" s="34"/>
      <c r="DG50" s="69" t="s">
        <v>63</v>
      </c>
      <c r="DH50" s="56" t="s">
        <v>36</v>
      </c>
      <c r="DI50" s="31"/>
      <c r="DJ50" s="31"/>
      <c r="DK50" s="31"/>
      <c r="DL50" s="31"/>
      <c r="DN50" s="34"/>
      <c r="DO50"/>
      <c r="DP50"/>
      <c r="DQ50"/>
      <c r="DR50" s="31"/>
      <c r="DS50" s="31"/>
    </row>
    <row r="51" spans="2:123" x14ac:dyDescent="0.35">
      <c r="B51" s="31"/>
      <c r="D51" s="31"/>
      <c r="E51" s="31"/>
      <c r="F51" s="42"/>
      <c r="G51" s="42"/>
      <c r="H51" s="42"/>
      <c r="I51" s="42"/>
      <c r="J51" s="34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31"/>
      <c r="BA51" s="31"/>
      <c r="BB51" s="31"/>
      <c r="BC51" s="31"/>
      <c r="BD51" s="31"/>
      <c r="BE51" s="31"/>
      <c r="BF51" s="31"/>
      <c r="BG51" s="31"/>
      <c r="BH51" s="31"/>
      <c r="BI51" s="31"/>
      <c r="BJ51" s="31"/>
      <c r="BK51" s="31"/>
      <c r="BL51" s="31"/>
      <c r="BM51" s="31"/>
      <c r="BN51" s="31"/>
      <c r="BO51" s="31"/>
      <c r="BP51" s="31"/>
      <c r="BQ51" s="31"/>
      <c r="BR51" s="31"/>
      <c r="BS51" s="31"/>
      <c r="BT51" s="31"/>
      <c r="BU51" s="31"/>
      <c r="BV51" s="31"/>
      <c r="BW51" s="31"/>
      <c r="BX51" s="31"/>
      <c r="BY51" s="31"/>
      <c r="BZ51" s="31"/>
      <c r="CA51" s="31"/>
      <c r="CB51" s="31"/>
      <c r="CC51" s="31"/>
      <c r="CD51" s="31"/>
      <c r="CE51" s="31"/>
      <c r="CF51" s="31"/>
      <c r="CG51" s="31"/>
      <c r="CH51" s="31"/>
      <c r="CI51" s="31"/>
      <c r="CJ51" s="31"/>
      <c r="CK51" s="31"/>
      <c r="CL51" s="31"/>
      <c r="CM51" s="31"/>
      <c r="CN51" s="31"/>
      <c r="CO51" s="31"/>
      <c r="CP51" s="31"/>
      <c r="CQ51" s="31"/>
      <c r="CR51" s="31"/>
      <c r="CS51" s="31"/>
      <c r="CT51" s="31"/>
      <c r="CU51" s="31"/>
      <c r="CV51" s="31"/>
      <c r="CW51" s="31"/>
      <c r="CX51" s="31"/>
      <c r="CY51" s="31"/>
      <c r="CZ51" s="31"/>
      <c r="DA51" s="31"/>
      <c r="DB51" s="31"/>
      <c r="DC51" s="31"/>
      <c r="DD51" s="31"/>
      <c r="DE51" s="31"/>
      <c r="DF51" s="34"/>
      <c r="DG51" s="69" t="s">
        <v>67</v>
      </c>
      <c r="DH51" s="56" t="s">
        <v>37</v>
      </c>
      <c r="DI51" s="31"/>
      <c r="DJ51" s="31"/>
      <c r="DK51" s="31"/>
      <c r="DL51" s="31"/>
      <c r="DN51" s="34"/>
      <c r="DO51"/>
      <c r="DP51"/>
      <c r="DQ51"/>
      <c r="DR51" s="31"/>
      <c r="DS51" s="31"/>
    </row>
    <row r="52" spans="2:123" x14ac:dyDescent="0.35">
      <c r="B52" s="31"/>
      <c r="D52" s="31"/>
      <c r="E52" s="31"/>
      <c r="F52" s="42"/>
      <c r="G52" s="42"/>
      <c r="H52" s="42"/>
      <c r="I52" s="42"/>
      <c r="J52" s="34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W52" s="31"/>
      <c r="AX52" s="31"/>
      <c r="AY52" s="31"/>
      <c r="AZ52" s="31"/>
      <c r="BA52" s="31"/>
      <c r="BB52" s="31"/>
      <c r="BC52" s="31"/>
      <c r="BD52" s="31"/>
      <c r="BE52" s="31"/>
      <c r="BF52" s="31"/>
      <c r="BG52" s="31"/>
      <c r="BH52" s="31"/>
      <c r="BI52" s="31"/>
      <c r="BJ52" s="31"/>
      <c r="BK52" s="31"/>
      <c r="BL52" s="31"/>
      <c r="BM52" s="31"/>
      <c r="BN52" s="31"/>
      <c r="BO52" s="31"/>
      <c r="BP52" s="31"/>
      <c r="BQ52" s="31"/>
      <c r="BR52" s="31"/>
      <c r="BS52" s="31"/>
      <c r="BT52" s="31"/>
      <c r="BU52" s="31"/>
      <c r="BV52" s="31"/>
      <c r="BW52" s="31"/>
      <c r="BX52" s="31"/>
      <c r="BY52" s="31"/>
      <c r="BZ52" s="31"/>
      <c r="CA52" s="31"/>
      <c r="CB52" s="31"/>
      <c r="CC52" s="31"/>
      <c r="CD52" s="31"/>
      <c r="CE52" s="31"/>
      <c r="CF52" s="31"/>
      <c r="CG52" s="31"/>
      <c r="CH52" s="31"/>
      <c r="CI52" s="31"/>
      <c r="CJ52" s="31"/>
      <c r="CK52" s="31"/>
      <c r="CL52" s="31"/>
      <c r="CM52" s="31"/>
      <c r="CN52" s="31"/>
      <c r="CO52" s="31"/>
      <c r="CP52" s="31"/>
      <c r="CQ52" s="31"/>
      <c r="CR52" s="31"/>
      <c r="CS52" s="31"/>
      <c r="CT52" s="31"/>
      <c r="CU52" s="31"/>
      <c r="CV52" s="31"/>
      <c r="CW52" s="31"/>
      <c r="CX52" s="31"/>
      <c r="CY52" s="31"/>
      <c r="CZ52" s="31"/>
      <c r="DA52" s="31"/>
      <c r="DB52" s="31"/>
      <c r="DC52" s="31"/>
      <c r="DD52" s="31"/>
      <c r="DE52" s="31"/>
      <c r="DF52" s="34"/>
      <c r="DG52" s="31"/>
      <c r="DH52" s="31"/>
      <c r="DI52" s="31"/>
      <c r="DJ52" s="31"/>
      <c r="DK52" s="31"/>
      <c r="DL52" s="31"/>
      <c r="DN52" s="34"/>
      <c r="DO52"/>
      <c r="DP52"/>
      <c r="DQ52"/>
      <c r="DR52" s="31"/>
      <c r="DS52" s="31"/>
    </row>
    <row r="53" spans="2:123" x14ac:dyDescent="0.35">
      <c r="B53" s="31"/>
      <c r="D53" s="31"/>
      <c r="E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31"/>
      <c r="BI53" s="31"/>
      <c r="BJ53" s="31"/>
      <c r="BK53" s="31"/>
      <c r="BL53" s="31"/>
      <c r="BM53" s="31"/>
      <c r="BN53" s="31"/>
      <c r="BO53" s="31"/>
      <c r="BP53" s="31"/>
      <c r="BQ53" s="31"/>
      <c r="BR53" s="31"/>
      <c r="BS53" s="31"/>
      <c r="BT53" s="31"/>
      <c r="BU53" s="31"/>
      <c r="BV53" s="31"/>
      <c r="BW53" s="31"/>
      <c r="BX53" s="31"/>
      <c r="BY53" s="31"/>
      <c r="BZ53" s="31"/>
      <c r="CA53" s="31"/>
      <c r="CB53" s="31"/>
      <c r="CC53" s="31"/>
      <c r="CD53" s="31"/>
      <c r="CE53" s="31"/>
      <c r="CF53" s="31"/>
      <c r="CG53" s="31"/>
      <c r="CH53" s="31"/>
      <c r="CI53" s="31"/>
      <c r="CJ53" s="31"/>
      <c r="CK53" s="31"/>
      <c r="CL53" s="31"/>
      <c r="CM53" s="31"/>
      <c r="CN53" s="31"/>
      <c r="CO53" s="31"/>
      <c r="CP53" s="31"/>
      <c r="CQ53" s="31"/>
      <c r="CR53" s="31"/>
      <c r="CS53" s="31"/>
      <c r="CT53" s="31"/>
      <c r="CU53" s="31"/>
      <c r="CV53" s="31"/>
      <c r="CW53" s="31"/>
      <c r="CX53" s="31"/>
      <c r="CY53" s="31"/>
      <c r="CZ53" s="31"/>
      <c r="DA53" s="31"/>
      <c r="DB53" s="31"/>
      <c r="DC53" s="31"/>
      <c r="DD53" s="31"/>
      <c r="DE53" s="31"/>
      <c r="DF53" s="31"/>
      <c r="DG53" s="31"/>
      <c r="DH53" s="31"/>
      <c r="DI53" s="31"/>
      <c r="DJ53" s="31"/>
      <c r="DK53" s="31"/>
      <c r="DL53" s="31"/>
      <c r="DN53" s="31"/>
      <c r="DO53"/>
      <c r="DP53"/>
      <c r="DQ53"/>
      <c r="DR53" s="31"/>
      <c r="DS53" s="31"/>
    </row>
  </sheetData>
  <mergeCells count="5">
    <mergeCell ref="C3:D3"/>
    <mergeCell ref="T5:AC5"/>
    <mergeCell ref="K5:S5"/>
    <mergeCell ref="T7:AC7"/>
    <mergeCell ref="K3:N3"/>
  </mergeCells>
  <phoneticPr fontId="1" type="noConversion"/>
  <pageMargins left="0.50069444444444444" right="0.5" top="0.5" bottom="0.50069444444444444" header="0" footer="0"/>
  <pageSetup paperSize="9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CDD36D-D0FE-451E-93D0-4D330D24ECBE}">
  <sheetPr>
    <pageSetUpPr fitToPage="1"/>
  </sheetPr>
  <dimension ref="B6:F25"/>
  <sheetViews>
    <sheetView showGridLines="0" showRowColHeaders="0" workbookViewId="0">
      <selection activeCell="H6" sqref="H6"/>
    </sheetView>
  </sheetViews>
  <sheetFormatPr defaultRowHeight="15.5" x14ac:dyDescent="0.35"/>
  <cols>
    <col min="1" max="1" width="9.23046875" style="36"/>
    <col min="2" max="2" width="9.23046875" style="109"/>
    <col min="3" max="3" width="18.61328125" style="36" bestFit="1" customWidth="1"/>
    <col min="4" max="4" width="15.69140625" style="36" customWidth="1"/>
    <col min="5" max="5" width="15.69140625" style="110" customWidth="1"/>
    <col min="6" max="6" width="15.69140625" style="111" customWidth="1"/>
    <col min="7" max="16384" width="9.23046875" style="36"/>
  </cols>
  <sheetData>
    <row r="6" spans="2:6" ht="27" x14ac:dyDescent="0.35">
      <c r="B6" s="136" t="s">
        <v>87</v>
      </c>
      <c r="E6" s="36"/>
      <c r="F6" s="137"/>
    </row>
    <row r="7" spans="2:6" s="120" customFormat="1" ht="5" customHeight="1" x14ac:dyDescent="0.35">
      <c r="B7" s="121"/>
      <c r="C7" s="122"/>
      <c r="D7" s="46"/>
      <c r="E7" s="123"/>
      <c r="F7" s="124"/>
    </row>
    <row r="8" spans="2:6" ht="25" x14ac:dyDescent="0.35">
      <c r="B8" s="177" t="str">
        <f>'3_HSCOS_Input'!T5</f>
        <v>Example Site</v>
      </c>
      <c r="C8" s="177"/>
      <c r="D8" s="177"/>
      <c r="E8" s="177"/>
      <c r="F8" s="36"/>
    </row>
    <row r="9" spans="2:6" ht="25" x14ac:dyDescent="0.35">
      <c r="B9" s="178" t="str">
        <f>'3_HSCOS_Input'!T7</f>
        <v>August 2019</v>
      </c>
      <c r="C9" s="178"/>
    </row>
    <row r="10" spans="2:6" s="120" customFormat="1" ht="5" customHeight="1" x14ac:dyDescent="0.35">
      <c r="B10" s="121"/>
      <c r="C10" s="122"/>
      <c r="D10" s="46"/>
      <c r="E10" s="123"/>
      <c r="F10" s="124"/>
    </row>
    <row r="12" spans="2:6" s="120" customFormat="1" ht="5" customHeight="1" x14ac:dyDescent="0.35">
      <c r="B12" s="121"/>
      <c r="C12" s="122"/>
      <c r="D12" s="46"/>
      <c r="E12" s="123"/>
      <c r="F12" s="124"/>
    </row>
    <row r="13" spans="2:6" s="112" customFormat="1" ht="20" customHeight="1" x14ac:dyDescent="0.35">
      <c r="B13" s="113"/>
      <c r="E13" s="114" t="s">
        <v>70</v>
      </c>
      <c r="F13" s="115" t="s">
        <v>71</v>
      </c>
    </row>
    <row r="14" spans="2:6" s="112" customFormat="1" ht="20" customHeight="1" thickBot="1" x14ac:dyDescent="0.4">
      <c r="B14" s="116"/>
      <c r="C14" s="117"/>
      <c r="D14" s="142" t="s">
        <v>61</v>
      </c>
      <c r="E14" s="119" t="s">
        <v>79</v>
      </c>
      <c r="F14" s="118" t="s">
        <v>61</v>
      </c>
    </row>
    <row r="15" spans="2:6" s="120" customFormat="1" ht="5" customHeight="1" x14ac:dyDescent="0.35">
      <c r="B15" s="121"/>
      <c r="C15" s="122"/>
      <c r="D15" s="46"/>
      <c r="E15" s="123"/>
      <c r="F15" s="124"/>
    </row>
    <row r="16" spans="2:6" s="120" customFormat="1" ht="20" customHeight="1" x14ac:dyDescent="0.35">
      <c r="B16" s="128" t="s">
        <v>55</v>
      </c>
      <c r="C16" s="127" t="s">
        <v>45</v>
      </c>
      <c r="D16" s="143">
        <f>SUM('3_HSCOS_Input'!DG14:DG43)</f>
        <v>6.7490421455938687</v>
      </c>
      <c r="E16" s="125">
        <v>7.1420000000000003</v>
      </c>
      <c r="F16" s="139">
        <f t="shared" ref="F16:F21" si="0">SUM(D16*E16)</f>
        <v>48.201659003831416</v>
      </c>
    </row>
    <row r="17" spans="2:6" s="120" customFormat="1" ht="20" customHeight="1" x14ac:dyDescent="0.35">
      <c r="B17" s="128" t="s">
        <v>56</v>
      </c>
      <c r="C17" s="127" t="s">
        <v>33</v>
      </c>
      <c r="D17" s="143">
        <f>SUM('3_HSCOS_Input'!DH14:DH43)</f>
        <v>2.5637731440714782</v>
      </c>
      <c r="E17" s="125">
        <v>12.5</v>
      </c>
      <c r="F17" s="139">
        <f t="shared" si="0"/>
        <v>32.047164300893478</v>
      </c>
    </row>
    <row r="18" spans="2:6" s="120" customFormat="1" ht="20" customHeight="1" x14ac:dyDescent="0.35">
      <c r="B18" s="128" t="s">
        <v>57</v>
      </c>
      <c r="C18" s="127" t="s">
        <v>73</v>
      </c>
      <c r="D18" s="143">
        <f>SUM('3_HSCOS_Input'!DI14:DI43)</f>
        <v>5.8016229712858927</v>
      </c>
      <c r="E18" s="125">
        <v>8.33</v>
      </c>
      <c r="F18" s="139">
        <f t="shared" si="0"/>
        <v>48.327519350811485</v>
      </c>
    </row>
    <row r="19" spans="2:6" s="120" customFormat="1" ht="20" customHeight="1" x14ac:dyDescent="0.35">
      <c r="B19" s="128" t="s">
        <v>58</v>
      </c>
      <c r="C19" s="127" t="s">
        <v>35</v>
      </c>
      <c r="D19" s="143">
        <f>SUM('3_HSCOS_Input'!DJ14:DJ43)</f>
        <v>5.7421717171717166</v>
      </c>
      <c r="E19" s="125">
        <v>12.5</v>
      </c>
      <c r="F19" s="139">
        <f t="shared" si="0"/>
        <v>71.777146464646464</v>
      </c>
    </row>
    <row r="20" spans="2:6" s="120" customFormat="1" ht="20" customHeight="1" x14ac:dyDescent="0.35">
      <c r="B20" s="128" t="s">
        <v>59</v>
      </c>
      <c r="C20" s="127" t="s">
        <v>36</v>
      </c>
      <c r="D20" s="143">
        <f>SUM('3_HSCOS_Input'!DK14:DK43)</f>
        <v>1.656980952820114</v>
      </c>
      <c r="E20" s="125">
        <v>10</v>
      </c>
      <c r="F20" s="139">
        <f t="shared" si="0"/>
        <v>16.569809528201141</v>
      </c>
    </row>
    <row r="21" spans="2:6" s="120" customFormat="1" ht="20" customHeight="1" thickBot="1" x14ac:dyDescent="0.4">
      <c r="B21" s="129" t="s">
        <v>60</v>
      </c>
      <c r="C21" s="130" t="s">
        <v>72</v>
      </c>
      <c r="D21" s="144">
        <f>SUM('3_HSCOS_Input'!DL14:DL43)</f>
        <v>2.4808725294680349</v>
      </c>
      <c r="E21" s="131">
        <v>12.5</v>
      </c>
      <c r="F21" s="140">
        <f t="shared" si="0"/>
        <v>31.010906618350436</v>
      </c>
    </row>
    <row r="22" spans="2:6" s="120" customFormat="1" ht="5" customHeight="1" x14ac:dyDescent="0.35">
      <c r="B22" s="132"/>
      <c r="C22" s="133"/>
      <c r="D22" s="145"/>
      <c r="E22" s="134"/>
      <c r="F22" s="135"/>
    </row>
    <row r="23" spans="2:6" s="120" customFormat="1" ht="20" customHeight="1" x14ac:dyDescent="0.35">
      <c r="B23" s="121"/>
      <c r="C23" s="126" t="s">
        <v>38</v>
      </c>
      <c r="D23" s="146">
        <f>SUM(D16:D21)</f>
        <v>24.994463460411101</v>
      </c>
      <c r="E23" s="125">
        <v>1.6120000000000001</v>
      </c>
      <c r="F23" s="138">
        <f>SUM(D23*E23)</f>
        <v>40.291075098182695</v>
      </c>
    </row>
    <row r="24" spans="2:6" s="120" customFormat="1" ht="5" customHeight="1" x14ac:dyDescent="0.35">
      <c r="B24" s="121"/>
      <c r="C24" s="122"/>
      <c r="D24" s="147"/>
      <c r="E24" s="123"/>
      <c r="F24" s="124"/>
    </row>
    <row r="25" spans="2:6" s="120" customFormat="1" ht="20" customHeight="1" x14ac:dyDescent="0.35">
      <c r="B25" s="121"/>
      <c r="C25" s="127" t="s">
        <v>39</v>
      </c>
      <c r="D25" s="143">
        <f>SUM('3_HSCOS_Input'!DP14:DP43)</f>
        <v>0.83769841269841239</v>
      </c>
      <c r="E25" s="125">
        <v>12.5</v>
      </c>
      <c r="F25" s="141">
        <f>SUM(100-(E25*D25))</f>
        <v>89.528769841269849</v>
      </c>
    </row>
  </sheetData>
  <mergeCells count="2">
    <mergeCell ref="B8:E8"/>
    <mergeCell ref="B9:C9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7" orientation="portrait" horizontalDpi="4294967293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4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1_HSCOS_Cover</vt:lpstr>
      <vt:lpstr>2_HSCOS_Questionnaire</vt:lpstr>
      <vt:lpstr>3_HSCOS_Input</vt:lpstr>
      <vt:lpstr>4_HSCOS_SummaryReport</vt:lpstr>
      <vt:lpstr>5_HSCOS_Graph</vt:lpstr>
      <vt:lpstr>'1_HSCOS_Cover'!Print_Area</vt:lpstr>
      <vt:lpstr>'2_HSCOS_Questionnaire'!Print_Area</vt:lpstr>
      <vt:lpstr>'4_HSCOS_SummaryReport'!Print_Area</vt:lpstr>
      <vt:lpstr>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 M Area14 Green/HULL/HSE</dc:creator>
  <cp:keywords/>
  <dc:description/>
  <cp:lastModifiedBy>Andrew Braund</cp:lastModifiedBy>
  <cp:lastPrinted>2019-08-22T12:02:32Z</cp:lastPrinted>
  <dcterms:created xsi:type="dcterms:W3CDTF">2006-05-04T07:28:29Z</dcterms:created>
  <dcterms:modified xsi:type="dcterms:W3CDTF">2019-08-22T12:02:59Z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ate completed">
    <vt:lpwstr>05/05/06</vt:lpwstr>
  </property>
  <property fmtid="{D5CDD505-2E9C-101B-9397-08002B2CF9AE}" pid="3" name="Checked by">
    <vt:lpwstr>Phil</vt:lpwstr>
  </property>
</Properties>
</file>